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shkin_M\Documents\ОЗП\Лист 770х108\"/>
    </mc:Choice>
  </mc:AlternateContent>
  <bookViews>
    <workbookView xWindow="0" yWindow="2040" windowWidth="20220" windowHeight="6495"/>
  </bookViews>
  <sheets>
    <sheet name="Лист2" sheetId="2" r:id="rId1"/>
    <sheet name="Лист1" sheetId="3" r:id="rId2"/>
  </sheets>
  <definedNames>
    <definedName name="_xlnm.Print_Area" localSheetId="0">Лист2!$A$1:$M$25</definedName>
  </definedNames>
  <calcPr calcId="152511" refMode="R1C1"/>
</workbook>
</file>

<file path=xl/calcChain.xml><?xml version="1.0" encoding="utf-8"?>
<calcChain xmlns="http://schemas.openxmlformats.org/spreadsheetml/2006/main">
  <c r="J13" i="2" l="1"/>
  <c r="I13" i="2" s="1"/>
  <c r="J12" i="2"/>
  <c r="I12" i="2" s="1"/>
  <c r="I14" i="2" l="1"/>
  <c r="H14" i="2"/>
  <c r="J14" i="2" l="1"/>
</calcChain>
</file>

<file path=xl/sharedStrings.xml><?xml version="1.0" encoding="utf-8"?>
<sst xmlns="http://schemas.openxmlformats.org/spreadsheetml/2006/main" count="65" uniqueCount="52">
  <si>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</si>
  <si>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</si>
  <si>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</si>
  <si>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</si>
  <si>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</si>
  <si>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</si>
  <si>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</si>
  <si>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</si>
  <si>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</si>
  <si>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</si>
  <si>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Потребность в приобретении МТР для целей реализации проекта</t>
  </si>
  <si>
    <t>Строительство 3-го энергоблока на базе ПСУ-800 филиала "Березовская ГРЭС" ОАО "Э.ОН Россия"</t>
  </si>
  <si>
    <t>Масса кг.</t>
  </si>
  <si>
    <t>Масса общ кг</t>
  </si>
  <si>
    <t>Итого:</t>
  </si>
  <si>
    <t>№ поз. по черт.</t>
  </si>
  <si>
    <t>Отдел по монтажу турбины и вспомогательного оборудования</t>
  </si>
  <si>
    <t>Ведущий инженер-технолог  отдела по монтажу ТиВО</t>
  </si>
  <si>
    <t>шт.</t>
  </si>
  <si>
    <t>Трубопроводы ТО</t>
  </si>
  <si>
    <t>Начальник отдела по монтажу ТиВО</t>
  </si>
  <si>
    <t>Ведущий инженер-технолог
 отдела  по монтажу ТиВО
"Э.ОН Инжиниринг" ОАО "Э.ОН Россия" Е. В. Сомов 
Тел. 89069109208</t>
  </si>
  <si>
    <t>Отвод П60° 325х10</t>
  </si>
  <si>
    <t>ОСТ 34 10.699-97 09Г2С  ТУ 14-3-1128-2000</t>
  </si>
  <si>
    <t>36.6</t>
  </si>
  <si>
    <t>73.2</t>
  </si>
  <si>
    <t>Поз.50</t>
  </si>
  <si>
    <t>Отвод П90°159х6</t>
  </si>
  <si>
    <t>Поз.57</t>
  </si>
  <si>
    <t>Отвод П90°108х4</t>
  </si>
  <si>
    <t>50  20.0</t>
  </si>
  <si>
    <t>Поз58</t>
  </si>
  <si>
    <t>Труба 108х4х1288</t>
  </si>
  <si>
    <t>ТУ 14-3-1128-2000 09Г2С  ТУ 14-3-1128-2000</t>
  </si>
  <si>
    <t>13.21</t>
  </si>
  <si>
    <t>Поз.59</t>
  </si>
  <si>
    <t>4323  7.12</t>
  </si>
  <si>
    <t>1323  7.12</t>
  </si>
  <si>
    <t>Поз.60</t>
  </si>
  <si>
    <t>Труба 159х5х129</t>
  </si>
  <si>
    <t>Поз.62</t>
  </si>
  <si>
    <t>1.1</t>
  </si>
  <si>
    <t>1.2</t>
  </si>
  <si>
    <t>1.3</t>
  </si>
  <si>
    <t>1.4</t>
  </si>
  <si>
    <t>1.5</t>
  </si>
  <si>
    <t>1.6</t>
  </si>
  <si>
    <t>Труба 108х4х1295108х4х694</t>
  </si>
  <si>
    <t>предпочтительно 15Х1М1Ф, или 12Х1МФ</t>
  </si>
  <si>
    <t>Лист 770х1085х70</t>
  </si>
  <si>
    <t>Лист 1196х545х30</t>
  </si>
  <si>
    <t>Заявка-спецификация № _212_от___18.06.2015г.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</si>
</sst>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b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3"/>
      <color theme="1"/>
      <name val="Arial"/>
      <family val="2"/>
      <charset val="204"/>
    </font>
    <font>
      <sz val="1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/>
    </xf>
    <xf numFmtId="49" fontId="5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7" fillId="0" borderId="0" xfId="0" applyFont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wrapText="1"/>
    </xf>
    <xf numFmtId="49" fontId="8" fillId="3" borderId="1" xfId="0" applyNumberFormat="1" applyFont="1" applyFill="1" applyBorder="1" applyAlignment="1">
      <alignment horizontal="center" vertical="top"/>
    </xf>
    <xf numFmtId="2" fontId="7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/>
    </xf>
    <xf numFmtId="0" fontId="11" fillId="3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/>
    </xf>
    <xf numFmtId="0" fontId="0" fillId="0" borderId="1" xfId="0" applyNumberFormat="1" applyBorder="1"/>
    <xf numFmtId="49" fontId="0" fillId="0" borderId="1" xfId="0" applyNumberFormat="1" applyBorder="1"/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9" defaultPivotStyle="PivotStyleLight16"/>
  <colors>
    <mruColors>
      <color rgb="FF72F6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4"/>
  <sheetViews>
    <sheetView tabSelected="1" view="pageLayout" zoomScale="75" zoomScaleNormal="55" zoomScaleSheetLayoutView="55" zoomScalePageLayoutView="75" workbookViewId="0">
      <selection activeCell="K3" sqref="K1:K1048576"/>
    </sheetView>
  </sheetViews>
  <sheetFormatPr defaultColWidth="9.140625" defaultRowHeight="15" outlineLevelRow="1" outlineLevelCol="1" x14ac:dyDescent="0.2"/>
  <cols>
    <col min="1" max="1" width="9.5703125" style="34" customWidth="1"/>
    <col min="2" max="2" width="54.28515625" style="35" customWidth="1"/>
    <col min="3" max="3" width="14.85546875" style="6" customWidth="1"/>
    <col min="4" max="4" width="39.42578125" style="36" customWidth="1"/>
    <col min="5" max="5" width="10.5703125" style="6" customWidth="1"/>
    <col min="6" max="6" width="25.5703125" style="6" customWidth="1"/>
    <col min="7" max="7" width="7.140625" style="37" customWidth="1"/>
    <col min="8" max="8" width="10" style="38" customWidth="1"/>
    <col min="9" max="9" width="13.42578125" style="39" customWidth="1"/>
    <col min="10" max="10" width="12.140625" style="40" customWidth="1"/>
    <col min="11" max="11" width="20.42578125" style="6" hidden="1" customWidth="1" outlineLevel="1"/>
    <col min="12" max="12" width="29.140625" style="6" customWidth="1" collapsed="1"/>
    <col min="13" max="13" width="20.140625" style="6" customWidth="1"/>
    <col min="14" max="16384" width="9.140625" style="1"/>
  </cols>
  <sheetData>
    <row r="1" spans="1:18" ht="60.75" customHeight="1" outlineLevel="1" x14ac:dyDescent="0.2">
      <c r="A1" s="10"/>
      <c r="B1" s="11"/>
      <c r="C1" s="12"/>
      <c r="D1" s="13"/>
      <c r="E1" s="12"/>
      <c r="F1" s="12"/>
      <c r="G1" s="14"/>
      <c r="H1" s="15"/>
      <c r="I1" s="16"/>
      <c r="J1" s="17"/>
      <c r="K1" s="57"/>
      <c r="L1" s="57"/>
      <c r="M1" s="57"/>
    </row>
    <row r="2" spans="1:18" ht="62.25" customHeight="1" outlineLevel="1" x14ac:dyDescent="0.25">
      <c r="A2" s="10"/>
      <c r="B2" s="11" t="s">
        <v>16</v>
      </c>
      <c r="C2" s="12"/>
      <c r="D2" s="13"/>
      <c r="E2" s="12"/>
      <c r="F2" s="12"/>
      <c r="G2" s="14"/>
      <c r="H2" s="15"/>
      <c r="I2" s="16"/>
      <c r="J2" s="17"/>
      <c r="K2" s="57"/>
      <c r="L2" s="57"/>
      <c r="M2" s="57"/>
      <c r="N2"/>
      <c r="O2"/>
      <c r="P2"/>
      <c r="Q2"/>
      <c r="R2"/>
    </row>
    <row r="3" spans="1:18" ht="39" customHeight="1" outlineLevel="1" x14ac:dyDescent="0.25">
      <c r="A3" s="18"/>
      <c r="B3" s="19"/>
      <c r="C3" s="12"/>
      <c r="D3" s="13"/>
      <c r="E3" s="12"/>
      <c r="F3" s="12"/>
      <c r="G3" s="14"/>
      <c r="H3" s="15"/>
      <c r="I3" s="16"/>
      <c r="J3" s="17"/>
      <c r="K3" s="12"/>
      <c r="L3" s="12"/>
      <c r="N3"/>
      <c r="O3"/>
      <c r="P3"/>
      <c r="Q3"/>
      <c r="R3"/>
    </row>
    <row r="4" spans="1:18" ht="18.75" customHeight="1" outlineLevel="1" x14ac:dyDescent="0.25">
      <c r="A4" s="61" t="s">
        <v>51</v>
      </c>
      <c r="B4" s="61"/>
      <c r="C4" s="61"/>
      <c r="D4" s="61"/>
      <c r="E4" s="61"/>
      <c r="F4" s="61"/>
      <c r="G4" s="61"/>
      <c r="H4" s="61"/>
      <c r="I4" s="61"/>
      <c r="J4" s="61"/>
      <c r="L4" s="20"/>
      <c r="M4" s="20"/>
      <c r="N4"/>
      <c r="O4"/>
      <c r="P4"/>
    </row>
    <row r="5" spans="1:18" ht="57" customHeight="1" outlineLevel="1" x14ac:dyDescent="0.2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N5"/>
      <c r="O5"/>
      <c r="P5"/>
      <c r="Q5"/>
      <c r="R5"/>
    </row>
    <row r="6" spans="1:18" ht="30.75" customHeight="1" outlineLevel="1" x14ac:dyDescent="0.25">
      <c r="A6" s="59" t="s">
        <v>10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N6"/>
      <c r="O6"/>
      <c r="P6"/>
      <c r="Q6"/>
      <c r="R6"/>
    </row>
    <row r="7" spans="1:18" s="2" customFormat="1" ht="15.75" customHeight="1" outlineLevel="1" x14ac:dyDescent="0.25">
      <c r="A7" s="59" t="s">
        <v>11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3"/>
      <c r="N7" s="5"/>
      <c r="O7" s="5"/>
      <c r="P7" s="5"/>
      <c r="Q7" s="5"/>
      <c r="R7" s="5"/>
    </row>
    <row r="8" spans="1:18" ht="15.75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N8"/>
      <c r="O8"/>
      <c r="P8"/>
      <c r="Q8"/>
      <c r="R8"/>
    </row>
    <row r="9" spans="1:18" ht="91.5" customHeight="1" x14ac:dyDescent="0.25">
      <c r="A9" s="21" t="s">
        <v>15</v>
      </c>
      <c r="B9" s="22" t="s">
        <v>1</v>
      </c>
      <c r="C9" s="23" t="s">
        <v>2</v>
      </c>
      <c r="D9" s="23" t="s">
        <v>3</v>
      </c>
      <c r="E9" s="23" t="s">
        <v>4</v>
      </c>
      <c r="F9" s="23" t="s">
        <v>5</v>
      </c>
      <c r="G9" s="23" t="s">
        <v>6</v>
      </c>
      <c r="H9" s="23" t="s">
        <v>7</v>
      </c>
      <c r="I9" s="24" t="s">
        <v>12</v>
      </c>
      <c r="J9" s="24" t="s">
        <v>13</v>
      </c>
      <c r="K9" s="23" t="s">
        <v>0</v>
      </c>
      <c r="L9" s="23" t="s">
        <v>8</v>
      </c>
      <c r="M9" s="23" t="s">
        <v>9</v>
      </c>
      <c r="N9"/>
      <c r="O9"/>
      <c r="P9"/>
      <c r="Q9"/>
      <c r="R9"/>
    </row>
    <row r="10" spans="1:18" ht="15.75" x14ac:dyDescent="0.25">
      <c r="A10" s="25">
        <v>1</v>
      </c>
      <c r="B10" s="26">
        <v>2</v>
      </c>
      <c r="C10" s="27">
        <v>3</v>
      </c>
      <c r="D10" s="28">
        <v>4</v>
      </c>
      <c r="E10" s="27">
        <v>5</v>
      </c>
      <c r="F10" s="27">
        <v>6</v>
      </c>
      <c r="G10" s="27">
        <v>7</v>
      </c>
      <c r="H10" s="29">
        <v>8</v>
      </c>
      <c r="I10" s="30">
        <v>9</v>
      </c>
      <c r="J10" s="31">
        <v>10</v>
      </c>
      <c r="K10" s="27">
        <v>14</v>
      </c>
      <c r="L10" s="27">
        <v>15</v>
      </c>
      <c r="M10" s="27">
        <v>16</v>
      </c>
      <c r="N10"/>
      <c r="O10"/>
      <c r="P10"/>
      <c r="Q10"/>
      <c r="R10"/>
    </row>
    <row r="11" spans="1:18" ht="24.75" customHeight="1" x14ac:dyDescent="0.2">
      <c r="A11" s="32"/>
      <c r="B11" s="51"/>
      <c r="C11" s="52"/>
      <c r="D11" s="52"/>
      <c r="E11" s="52"/>
      <c r="F11" s="52"/>
      <c r="G11" s="52"/>
      <c r="H11" s="52"/>
      <c r="I11" s="54" t="s">
        <v>19</v>
      </c>
      <c r="J11" s="52"/>
      <c r="K11" s="52"/>
      <c r="L11" s="52"/>
      <c r="M11" s="53"/>
    </row>
    <row r="12" spans="1:18" ht="93.75" customHeight="1" x14ac:dyDescent="0.2">
      <c r="A12" s="50">
        <v>1</v>
      </c>
      <c r="B12" s="44" t="s">
        <v>49</v>
      </c>
      <c r="C12" s="45"/>
      <c r="D12" s="45" t="s">
        <v>48</v>
      </c>
      <c r="E12" s="46"/>
      <c r="F12" s="47"/>
      <c r="G12" s="48" t="s">
        <v>18</v>
      </c>
      <c r="H12" s="48">
        <v>2</v>
      </c>
      <c r="I12" s="48">
        <f>J12/H12</f>
        <v>447</v>
      </c>
      <c r="J12" s="48">
        <f>447*H12</f>
        <v>894</v>
      </c>
      <c r="K12" s="49"/>
      <c r="L12" s="67" t="s">
        <v>21</v>
      </c>
      <c r="M12" s="67"/>
    </row>
    <row r="13" spans="1:18" ht="93.75" customHeight="1" x14ac:dyDescent="0.2">
      <c r="A13" s="50">
        <v>2</v>
      </c>
      <c r="B13" s="44" t="s">
        <v>50</v>
      </c>
      <c r="C13" s="45"/>
      <c r="D13" s="45" t="s">
        <v>48</v>
      </c>
      <c r="E13" s="46"/>
      <c r="F13" s="47"/>
      <c r="G13" s="48" t="s">
        <v>18</v>
      </c>
      <c r="H13" s="48">
        <v>2</v>
      </c>
      <c r="I13" s="48">
        <f>J13/H13</f>
        <v>153</v>
      </c>
      <c r="J13" s="48">
        <f>153*H13</f>
        <v>306</v>
      </c>
      <c r="K13" s="49"/>
      <c r="L13" s="68"/>
      <c r="M13" s="68"/>
    </row>
    <row r="14" spans="1:18" ht="27" customHeight="1" x14ac:dyDescent="0.25">
      <c r="A14" s="62" t="s">
        <v>14</v>
      </c>
      <c r="B14" s="63"/>
      <c r="C14" s="63"/>
      <c r="D14" s="63"/>
      <c r="E14" s="63"/>
      <c r="F14" s="63"/>
      <c r="G14" s="64"/>
      <c r="H14" s="33">
        <f>SUM(H12:H13)</f>
        <v>4</v>
      </c>
      <c r="I14" s="33">
        <f>SUM(I12:I13)</f>
        <v>600</v>
      </c>
      <c r="J14" s="33">
        <f>SUM(J12:J13)</f>
        <v>1200</v>
      </c>
      <c r="K14" s="65"/>
      <c r="L14" s="65"/>
      <c r="M14" s="66"/>
    </row>
    <row r="15" spans="1:18" ht="18" customHeight="1" x14ac:dyDescent="0.2"/>
    <row r="16" spans="1:18" ht="26.25" customHeight="1" x14ac:dyDescent="0.2">
      <c r="A16" s="41"/>
      <c r="B16" s="42"/>
      <c r="C16" s="3"/>
      <c r="D16" s="43"/>
      <c r="E16" s="3"/>
      <c r="F16" s="3"/>
      <c r="G16" s="9"/>
      <c r="H16" s="4"/>
      <c r="I16" s="8"/>
      <c r="J16" s="7"/>
      <c r="K16" s="3"/>
      <c r="L16" s="3"/>
      <c r="M16" s="3"/>
    </row>
    <row r="17" spans="1:13" ht="26.25" customHeight="1" x14ac:dyDescent="0.2">
      <c r="E17" s="3"/>
      <c r="F17" s="3"/>
      <c r="G17" s="9"/>
      <c r="H17" s="4"/>
      <c r="I17" s="8"/>
      <c r="J17" s="7"/>
    </row>
    <row r="18" spans="1:13" ht="23.25" customHeight="1" x14ac:dyDescent="0.2">
      <c r="E18" s="3"/>
      <c r="F18" s="3"/>
      <c r="G18" s="9"/>
      <c r="H18" s="4"/>
      <c r="I18" s="8"/>
      <c r="J18" s="7"/>
    </row>
    <row r="19" spans="1:13" x14ac:dyDescent="0.2">
      <c r="E19" s="3"/>
      <c r="F19" s="3"/>
      <c r="G19" s="9"/>
      <c r="H19" s="4"/>
      <c r="I19" s="8"/>
      <c r="J19" s="7"/>
    </row>
    <row r="20" spans="1:13" s="2" customFormat="1" ht="18" customHeight="1" x14ac:dyDescent="0.2">
      <c r="A20" s="34"/>
      <c r="B20" s="35"/>
      <c r="C20" s="6"/>
      <c r="D20" s="36"/>
      <c r="E20" s="3" t="s">
        <v>20</v>
      </c>
      <c r="F20" s="3"/>
      <c r="G20" s="9"/>
      <c r="H20" s="4"/>
      <c r="I20" s="8"/>
      <c r="J20" s="7"/>
      <c r="K20" s="6"/>
      <c r="L20" s="6"/>
      <c r="M20" s="6"/>
    </row>
    <row r="24" spans="1:13" x14ac:dyDescent="0.2">
      <c r="E24" s="6" t="s">
        <v>17</v>
      </c>
    </row>
  </sheetData>
  <mergeCells count="11">
    <mergeCell ref="A8:L8"/>
    <mergeCell ref="A4:J4"/>
    <mergeCell ref="A14:G14"/>
    <mergeCell ref="K14:M14"/>
    <mergeCell ref="L12:L13"/>
    <mergeCell ref="M12:M13"/>
    <mergeCell ref="K1:M1"/>
    <mergeCell ref="K2:M2"/>
    <mergeCell ref="A5:L5"/>
    <mergeCell ref="A6:L6"/>
    <mergeCell ref="A7:L7"/>
  </mergeCells>
  <pageMargins left="0.78740157480314965" right="0.39370078740157483" top="0.78740157480314965" bottom="0.19685039370078741" header="0.31496062992125984" footer="0.31496062992125984"/>
  <pageSetup paperSize="9" scale="5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"/>
  <sheetViews>
    <sheetView zoomScale="115" zoomScaleNormal="115" workbookViewId="0">
      <selection activeCell="B7" sqref="B7"/>
    </sheetView>
  </sheetViews>
  <sheetFormatPr defaultRowHeight="15" x14ac:dyDescent="0.25"/>
  <cols>
    <col min="2" max="2" width="31.140625" customWidth="1"/>
    <col min="4" max="4" width="33.7109375" customWidth="1"/>
    <col min="5" max="5" width="4" customWidth="1"/>
  </cols>
  <sheetData>
    <row r="2" spans="1:10" x14ac:dyDescent="0.25">
      <c r="A2" s="56" t="s">
        <v>41</v>
      </c>
      <c r="B2" s="55" t="s">
        <v>22</v>
      </c>
      <c r="C2" s="55" t="s">
        <v>23</v>
      </c>
      <c r="D2" s="55"/>
      <c r="E2" s="55"/>
      <c r="F2" s="55" t="s">
        <v>18</v>
      </c>
      <c r="G2" s="55">
        <v>2</v>
      </c>
      <c r="H2" s="55" t="s">
        <v>24</v>
      </c>
      <c r="I2" s="55" t="s">
        <v>25</v>
      </c>
      <c r="J2" s="55" t="s">
        <v>26</v>
      </c>
    </row>
    <row r="3" spans="1:10" x14ac:dyDescent="0.25">
      <c r="A3" s="56" t="s">
        <v>42</v>
      </c>
      <c r="B3" s="55" t="s">
        <v>27</v>
      </c>
      <c r="C3" s="55" t="s">
        <v>23</v>
      </c>
      <c r="D3" s="55"/>
      <c r="E3" s="55"/>
      <c r="F3" s="55" t="s">
        <v>18</v>
      </c>
      <c r="G3" s="55">
        <v>1</v>
      </c>
      <c r="H3" s="55">
        <v>42102</v>
      </c>
      <c r="I3" s="55">
        <v>42102</v>
      </c>
      <c r="J3" s="55" t="s">
        <v>28</v>
      </c>
    </row>
    <row r="4" spans="1:10" x14ac:dyDescent="0.25">
      <c r="A4" s="56" t="s">
        <v>43</v>
      </c>
      <c r="B4" s="55" t="s">
        <v>29</v>
      </c>
      <c r="C4" s="55" t="s">
        <v>23</v>
      </c>
      <c r="D4" s="55"/>
      <c r="E4" s="55"/>
      <c r="F4" s="55" t="s">
        <v>18</v>
      </c>
      <c r="G4" s="55">
        <v>28</v>
      </c>
      <c r="H4" s="55">
        <v>42126</v>
      </c>
      <c r="I4" s="55" t="s">
        <v>30</v>
      </c>
      <c r="J4" s="55" t="s">
        <v>31</v>
      </c>
    </row>
    <row r="5" spans="1:10" x14ac:dyDescent="0.25">
      <c r="A5" s="56" t="s">
        <v>44</v>
      </c>
      <c r="B5" s="55" t="s">
        <v>32</v>
      </c>
      <c r="C5" s="55" t="s">
        <v>33</v>
      </c>
      <c r="D5" s="55"/>
      <c r="E5" s="55"/>
      <c r="F5" s="55" t="s">
        <v>18</v>
      </c>
      <c r="G5" s="55">
        <v>1</v>
      </c>
      <c r="H5" s="55" t="s">
        <v>34</v>
      </c>
      <c r="I5" s="55" t="s">
        <v>34</v>
      </c>
      <c r="J5" s="55" t="s">
        <v>35</v>
      </c>
    </row>
    <row r="6" spans="1:10" x14ac:dyDescent="0.25">
      <c r="A6" s="56" t="s">
        <v>45</v>
      </c>
      <c r="B6" s="55" t="s">
        <v>47</v>
      </c>
      <c r="C6" s="55" t="s">
        <v>33</v>
      </c>
      <c r="D6" s="55"/>
      <c r="E6" s="55"/>
      <c r="F6" s="55" t="s">
        <v>18</v>
      </c>
      <c r="G6" s="55">
        <v>1</v>
      </c>
      <c r="H6" s="55" t="s">
        <v>36</v>
      </c>
      <c r="I6" s="55" t="s">
        <v>37</v>
      </c>
      <c r="J6" s="55" t="s">
        <v>38</v>
      </c>
    </row>
    <row r="7" spans="1:10" x14ac:dyDescent="0.25">
      <c r="A7" s="56" t="s">
        <v>46</v>
      </c>
      <c r="B7" s="55" t="s">
        <v>39</v>
      </c>
      <c r="C7" s="55" t="s">
        <v>33</v>
      </c>
      <c r="D7" s="55"/>
      <c r="E7" s="55"/>
      <c r="F7" s="55" t="s">
        <v>18</v>
      </c>
      <c r="G7" s="55">
        <v>1</v>
      </c>
      <c r="H7" s="55">
        <v>16469</v>
      </c>
      <c r="I7" s="55">
        <v>16469</v>
      </c>
      <c r="J7" s="5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Лист2!Область_печати</vt:lpstr>
    </vt:vector>
  </TitlesOfParts>
  <Company>bgres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Кошкин Михаил Васильевич</cp:lastModifiedBy>
  <cp:lastPrinted>2015-06-18T11:32:39Z</cp:lastPrinted>
  <dcterms:created xsi:type="dcterms:W3CDTF">2012-02-09T10:02:29Z</dcterms:created>
  <dcterms:modified xsi:type="dcterms:W3CDTF">2015-06-23T14:37:36Z</dcterms:modified>
</cp:coreProperties>
</file>