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25" windowWidth="14400" windowHeight="11910"/>
  </bookViews>
  <sheets>
    <sheet name="Лист2" sheetId="2" r:id="rId1"/>
  </sheets>
  <definedNames>
    <definedName name="_xlnm._FilterDatabase" localSheetId="0" hidden="1">Лист2!$A$12:$O$33</definedName>
    <definedName name="_xlnm.Print_Area" localSheetId="0">Лист2!$A$2:$O$44</definedName>
  </definedNames>
  <calcPr calcId="145621"/>
</workbook>
</file>

<file path=xl/calcChain.xml><?xml version="1.0" encoding="utf-8"?>
<calcChain xmlns="http://schemas.openxmlformats.org/spreadsheetml/2006/main">
  <c r="J32" i="2" l="1"/>
  <c r="H18" i="2"/>
  <c r="H19" i="2"/>
  <c r="H17" i="2"/>
  <c r="H16" i="2"/>
  <c r="H30" i="2"/>
  <c r="H29" i="2"/>
  <c r="H28" i="2"/>
  <c r="H27" i="2"/>
  <c r="H26" i="2"/>
  <c r="H25" i="2"/>
  <c r="H23" i="2"/>
  <c r="H22" i="2"/>
  <c r="H21" i="2"/>
  <c r="J31" i="2" l="1"/>
  <c r="J14" i="2" l="1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</calcChain>
</file>

<file path=xl/sharedStrings.xml><?xml version="1.0" encoding="utf-8"?>
<sst xmlns="http://schemas.openxmlformats.org/spreadsheetml/2006/main" count="105" uniqueCount="51">
  <si>
    <t>Срок поставки на площадку</t>
  </si>
  <si>
    <t>№ строки утвержден-ного расчета стоимости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</si>
  <si>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</si>
  <si>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</si>
  <si>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</si>
  <si>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</si>
  <si>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</si>
  <si>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</si>
  <si>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</si>
  <si>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</si>
  <si>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</si>
  <si>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</si>
  <si>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</si>
  <si>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</si>
  <si>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Масса ед, кг</t>
  </si>
  <si>
    <t>Масса общ, кг</t>
  </si>
  <si>
    <t>шт</t>
  </si>
  <si>
    <t>Служба главного механика</t>
  </si>
  <si>
    <t>Директор филиала "Березовский"</t>
  </si>
  <si>
    <t>ООО "Э.ОН Инжиниринг"</t>
  </si>
  <si>
    <t>____________А.А.Андреев</t>
  </si>
  <si>
    <t>"_____" _______________2016 г.</t>
  </si>
  <si>
    <t>Вертикальный элемент 2 метра с шагом 0,5 метра</t>
  </si>
  <si>
    <t>Горизонтальный элемент 1,0 метра</t>
  </si>
  <si>
    <t>Горизонтальный элемент 1,5 метра</t>
  </si>
  <si>
    <t>Горизонтальный элемент 2,0 метра</t>
  </si>
  <si>
    <t>Горизонтальный элемент 2,5 метра</t>
  </si>
  <si>
    <t>Диагональный элемент 1,5*2,0</t>
  </si>
  <si>
    <t>Диагональный элемент 2,0*2,0</t>
  </si>
  <si>
    <t>Диагональный элемент 2,5*2,0</t>
  </si>
  <si>
    <t>Стальная лестница 2,5*2,0</t>
  </si>
  <si>
    <t>Лестница ЛРТ-5</t>
  </si>
  <si>
    <t>Стальной настил 1,0*0,36</t>
  </si>
  <si>
    <t>Стальной настил 1,5*0,36</t>
  </si>
  <si>
    <t>Стальной настил 2,0*0,36</t>
  </si>
  <si>
    <t>Стальной настил 2,5*0,36</t>
  </si>
  <si>
    <t>ГОСТ 27321-87   ТУ 5225-001-45894302-99</t>
  </si>
  <si>
    <t>Монтаж строительных лесов для производства восстановительных работ 3-го энергоблока филиала "Березовской ГРЭС" ОАО "Э.ОН Россия"</t>
  </si>
  <si>
    <t>ГОСТ 8486-86</t>
  </si>
  <si>
    <t>м3</t>
  </si>
  <si>
    <t>ГОСТ 53292-2009</t>
  </si>
  <si>
    <t>Огнебиозащита "Неомид-450-1" канистра 30 кг</t>
  </si>
  <si>
    <t>Заявка-спецификация №         от                      .        .2016 г.</t>
  </si>
  <si>
    <t>Ведущий инженер СГМ Иванов Виктор Владимирович 8-965-911-15-75</t>
  </si>
  <si>
    <t>21.03.2016 г.</t>
  </si>
  <si>
    <t>Стартовый элемент 25</t>
  </si>
  <si>
    <t>Становочная пята 52</t>
  </si>
  <si>
    <t xml:space="preserve">Узел приёма топлива» филиала «Берёзовская ГРЭС» ОАО «Э.ОН Россия» </t>
  </si>
  <si>
    <t>Вертикальный элемент 3 метра с шагом 0,5 метра</t>
  </si>
  <si>
    <t>Доска обрезная - 2 - сосна - 250мм*50мм*6000мм</t>
  </si>
  <si>
    <t>Доска обрезная - 2 - сосна - 200мм*25мм*6000мм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</si>
</sst>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20"/>
      <name val="Times New Roman"/>
      <family val="1"/>
      <charset val="204"/>
    </font>
    <font>
      <sz val="2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4" fillId="0" borderId="0" xfId="0" applyNumberFormat="1" applyFont="1" applyFill="1" applyBorder="1" applyAlignment="1">
      <alignment vertical="top" wrapText="1"/>
    </xf>
    <xf numFmtId="14" fontId="4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/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2" fillId="0" borderId="0" xfId="0" applyFont="1" applyAlignment="1"/>
    <xf numFmtId="0" fontId="5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wrapText="1"/>
    </xf>
    <xf numFmtId="0" fontId="13" fillId="0" borderId="0" xfId="0" applyFont="1"/>
    <xf numFmtId="0" fontId="14" fillId="0" borderId="0" xfId="0" applyFont="1"/>
    <xf numFmtId="0" fontId="11" fillId="0" borderId="0" xfId="0" applyFont="1" applyAlignment="1"/>
    <xf numFmtId="0" fontId="10" fillId="0" borderId="0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5" fillId="0" borderId="0" xfId="0" applyFont="1" applyBorder="1"/>
    <xf numFmtId="0" fontId="16" fillId="0" borderId="0" xfId="0" applyFont="1" applyBorder="1" applyAlignment="1">
      <alignment wrapText="1"/>
    </xf>
    <xf numFmtId="14" fontId="16" fillId="0" borderId="0" xfId="0" applyNumberFormat="1" applyFont="1" applyBorder="1" applyAlignment="1">
      <alignment wrapText="1"/>
    </xf>
    <xf numFmtId="0" fontId="15" fillId="0" borderId="0" xfId="0" applyFont="1" applyAlignment="1"/>
    <xf numFmtId="0" fontId="14" fillId="0" borderId="0" xfId="0" applyFont="1" applyBorder="1"/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0" xfId="0" applyFont="1"/>
    <xf numFmtId="0" fontId="7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49" fontId="5" fillId="0" borderId="6" xfId="0" applyNumberFormat="1" applyFont="1" applyFill="1" applyBorder="1" applyAlignment="1">
      <alignment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5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3" xfId="0" applyFont="1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8"/>
  <sheetViews>
    <sheetView tabSelected="1" showWhiteSpace="0" zoomScale="55" zoomScaleNormal="55" zoomScaleSheetLayoutView="25" zoomScalePageLayoutView="60" workbookViewId="0">
      <selection activeCell="AA12" sqref="AA12"/>
    </sheetView>
  </sheetViews>
  <sheetFormatPr defaultRowHeight="14.25" x14ac:dyDescent="0.2"/>
  <cols>
    <col min="1" max="1" width="10" style="2" customWidth="1"/>
    <col min="2" max="2" width="56.5703125" style="1" customWidth="1"/>
    <col min="3" max="3" width="18.7109375" style="1" customWidth="1"/>
    <col min="4" max="4" width="13.5703125" style="1" customWidth="1"/>
    <col min="5" max="5" width="17.85546875" style="1" customWidth="1"/>
    <col min="6" max="6" width="26.7109375" style="1" customWidth="1"/>
    <col min="7" max="7" width="8.42578125" style="1" customWidth="1"/>
    <col min="8" max="8" width="15" style="1" customWidth="1"/>
    <col min="9" max="9" width="12.42578125" style="1" customWidth="1"/>
    <col min="10" max="10" width="17.5703125" style="1" customWidth="1"/>
    <col min="11" max="11" width="20.140625" style="15" customWidth="1"/>
    <col min="12" max="12" width="0.42578125" style="1" hidden="1" customWidth="1"/>
    <col min="13" max="13" width="0.7109375" style="1" hidden="1" customWidth="1"/>
    <col min="14" max="14" width="33.140625" style="1" customWidth="1"/>
    <col min="15" max="15" width="34.7109375" style="1" customWidth="1"/>
    <col min="16" max="17" width="9.140625" style="1"/>
    <col min="18" max="18" width="11.140625" style="1" customWidth="1"/>
    <col min="19" max="19" width="11.28515625" style="1" customWidth="1"/>
    <col min="20" max="16384" width="9.140625" style="1"/>
  </cols>
  <sheetData>
    <row r="1" spans="1:31" ht="21" customHeight="1" x14ac:dyDescent="0.2"/>
    <row r="2" spans="1:31" ht="33" customHeight="1" x14ac:dyDescent="0.3">
      <c r="A2" s="6"/>
      <c r="B2" s="6"/>
      <c r="C2" s="7"/>
      <c r="D2" s="7"/>
      <c r="E2" s="7"/>
      <c r="F2" s="7"/>
      <c r="G2" s="7"/>
      <c r="H2" s="7"/>
      <c r="I2" s="7"/>
      <c r="J2" s="7"/>
      <c r="K2" s="13"/>
      <c r="L2" s="11"/>
      <c r="M2" s="11"/>
      <c r="N2" s="52" t="s">
        <v>18</v>
      </c>
      <c r="O2" s="52"/>
      <c r="P2" s="16"/>
    </row>
    <row r="3" spans="1:31" ht="33" customHeight="1" x14ac:dyDescent="0.3">
      <c r="A3" s="6"/>
      <c r="B3" s="6"/>
      <c r="C3" s="7"/>
      <c r="D3" s="7"/>
      <c r="E3" s="7"/>
      <c r="F3" s="7"/>
      <c r="G3" s="7"/>
      <c r="H3" s="7"/>
      <c r="I3" s="7"/>
      <c r="J3" s="7"/>
      <c r="K3" s="13"/>
      <c r="L3" s="11"/>
      <c r="M3" s="11"/>
      <c r="N3" s="52" t="s">
        <v>19</v>
      </c>
      <c r="O3" s="52"/>
      <c r="P3" s="38"/>
    </row>
    <row r="4" spans="1:31" ht="33.75" customHeight="1" x14ac:dyDescent="0.3">
      <c r="A4" s="17"/>
      <c r="B4" s="17"/>
      <c r="C4" s="18"/>
      <c r="D4" s="18"/>
      <c r="E4" s="18"/>
      <c r="F4" s="18"/>
      <c r="G4" s="18"/>
      <c r="H4" s="18"/>
      <c r="I4" s="18"/>
      <c r="J4" s="18"/>
      <c r="K4" s="20"/>
      <c r="L4" s="19"/>
      <c r="M4" s="19"/>
      <c r="N4" s="56" t="s">
        <v>20</v>
      </c>
      <c r="O4" s="56"/>
      <c r="P4" s="39"/>
    </row>
    <row r="5" spans="1:31" ht="39" customHeight="1" x14ac:dyDescent="0.35">
      <c r="A5" s="61"/>
      <c r="B5" s="61"/>
      <c r="C5" s="61"/>
      <c r="D5" s="18"/>
      <c r="E5" s="18"/>
      <c r="F5" s="18"/>
      <c r="G5" s="18"/>
      <c r="H5" s="18"/>
      <c r="I5" s="18"/>
      <c r="J5" s="18"/>
      <c r="K5" s="50"/>
      <c r="L5" s="19"/>
      <c r="M5" s="19"/>
      <c r="N5" s="62" t="s">
        <v>21</v>
      </c>
      <c r="O5" s="62"/>
      <c r="P5" s="21"/>
      <c r="Q5"/>
      <c r="R5"/>
      <c r="S5"/>
      <c r="T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</row>
    <row r="6" spans="1:31" ht="37.5" customHeight="1" x14ac:dyDescent="0.3">
      <c r="A6" s="61" t="s">
        <v>17</v>
      </c>
      <c r="B6" s="61"/>
      <c r="C6" s="61"/>
      <c r="D6" s="18"/>
      <c r="E6" s="18"/>
      <c r="F6" s="18"/>
      <c r="G6" s="18"/>
      <c r="H6" s="18"/>
      <c r="I6" s="18"/>
      <c r="J6" s="18"/>
      <c r="K6" s="50"/>
      <c r="L6" s="19"/>
      <c r="M6" s="19"/>
      <c r="P6" s="40"/>
      <c r="Q6"/>
      <c r="R6"/>
      <c r="S6"/>
      <c r="T6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30.75" customHeight="1" x14ac:dyDescent="0.3">
      <c r="A7" s="61"/>
      <c r="B7" s="61"/>
      <c r="C7" s="18"/>
      <c r="D7" s="18"/>
      <c r="E7" s="18"/>
      <c r="F7" s="18"/>
      <c r="G7" s="18"/>
      <c r="H7" s="18"/>
      <c r="I7" s="18"/>
      <c r="J7" s="18"/>
      <c r="K7" s="22"/>
      <c r="L7" s="19"/>
      <c r="M7" s="19"/>
      <c r="N7" s="23"/>
      <c r="O7" s="23"/>
      <c r="P7" s="23"/>
      <c r="Q7"/>
      <c r="R7"/>
      <c r="S7"/>
      <c r="T7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ht="30" customHeight="1" x14ac:dyDescent="0.25">
      <c r="A8" s="60" t="s">
        <v>42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24"/>
      <c r="Q8"/>
      <c r="R8"/>
      <c r="S8"/>
      <c r="T8"/>
    </row>
    <row r="9" spans="1:31" ht="39" customHeight="1" x14ac:dyDescent="0.3">
      <c r="A9" s="57" t="s">
        <v>13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/>
      <c r="Q9"/>
      <c r="R9"/>
      <c r="S9"/>
      <c r="T9"/>
    </row>
    <row r="10" spans="1:31" ht="46.5" customHeight="1" x14ac:dyDescent="0.3">
      <c r="A10" s="57" t="s">
        <v>47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/>
      <c r="Q10"/>
      <c r="R10"/>
      <c r="S10"/>
      <c r="T10"/>
    </row>
    <row r="11" spans="1:31" ht="33.75" customHeight="1" thickBot="1" x14ac:dyDescent="0.3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"/>
      <c r="P11"/>
      <c r="Q11"/>
      <c r="R11"/>
      <c r="S11"/>
      <c r="T11"/>
    </row>
    <row r="12" spans="1:31" ht="116.25" customHeight="1" thickBot="1" x14ac:dyDescent="0.3">
      <c r="A12" s="8" t="s">
        <v>12</v>
      </c>
      <c r="B12" s="9" t="s">
        <v>2</v>
      </c>
      <c r="C12" s="9" t="s">
        <v>3</v>
      </c>
      <c r="D12" s="9" t="s">
        <v>4</v>
      </c>
      <c r="E12" s="9" t="s">
        <v>5</v>
      </c>
      <c r="F12" s="9" t="s">
        <v>6</v>
      </c>
      <c r="G12" s="9" t="s">
        <v>7</v>
      </c>
      <c r="H12" s="9" t="s">
        <v>8</v>
      </c>
      <c r="I12" s="9" t="s">
        <v>14</v>
      </c>
      <c r="J12" s="9" t="s">
        <v>15</v>
      </c>
      <c r="K12" s="14" t="s">
        <v>9</v>
      </c>
      <c r="L12" s="9" t="s">
        <v>0</v>
      </c>
      <c r="M12" s="9" t="s">
        <v>1</v>
      </c>
      <c r="N12" s="10" t="s">
        <v>10</v>
      </c>
      <c r="O12" s="9" t="s">
        <v>11</v>
      </c>
      <c r="P12"/>
      <c r="Q12"/>
      <c r="R12"/>
      <c r="S12"/>
      <c r="T12" s="3"/>
    </row>
    <row r="13" spans="1:31" ht="27" customHeight="1" x14ac:dyDescent="0.25">
      <c r="A13" s="34">
        <v>1</v>
      </c>
      <c r="B13" s="34">
        <v>2</v>
      </c>
      <c r="C13" s="34">
        <v>3</v>
      </c>
      <c r="D13" s="34">
        <v>4</v>
      </c>
      <c r="E13" s="36">
        <v>5</v>
      </c>
      <c r="F13" s="34">
        <v>6</v>
      </c>
      <c r="G13" s="34">
        <v>7</v>
      </c>
      <c r="H13" s="34">
        <v>8</v>
      </c>
      <c r="I13" s="34">
        <v>9</v>
      </c>
      <c r="J13" s="34">
        <v>10</v>
      </c>
      <c r="K13" s="35">
        <v>13</v>
      </c>
      <c r="L13" s="34">
        <v>13</v>
      </c>
      <c r="M13" s="34">
        <v>14</v>
      </c>
      <c r="N13" s="36">
        <v>15</v>
      </c>
      <c r="O13" s="36">
        <v>16</v>
      </c>
      <c r="P13"/>
      <c r="Q13"/>
      <c r="R13"/>
      <c r="S13"/>
      <c r="T13"/>
    </row>
    <row r="14" spans="1:31" ht="96" customHeight="1" x14ac:dyDescent="0.3">
      <c r="A14" s="47">
        <v>1</v>
      </c>
      <c r="B14" s="41" t="s">
        <v>22</v>
      </c>
      <c r="C14" s="49"/>
      <c r="D14" s="45"/>
      <c r="E14" s="49"/>
      <c r="F14" s="42" t="s">
        <v>36</v>
      </c>
      <c r="G14" s="45" t="s">
        <v>16</v>
      </c>
      <c r="H14" s="45">
        <v>1000</v>
      </c>
      <c r="I14" s="43">
        <v>11.6</v>
      </c>
      <c r="J14" s="43">
        <f t="shared" ref="J14:J31" si="0">H14*I14</f>
        <v>11600</v>
      </c>
      <c r="K14" s="44" t="s">
        <v>44</v>
      </c>
      <c r="L14" s="46"/>
      <c r="M14" s="46"/>
      <c r="N14" s="54" t="s">
        <v>43</v>
      </c>
      <c r="O14" s="53" t="s">
        <v>37</v>
      </c>
      <c r="P14"/>
      <c r="Q14"/>
      <c r="R14"/>
      <c r="S14"/>
      <c r="T14"/>
    </row>
    <row r="15" spans="1:31" ht="96" customHeight="1" x14ac:dyDescent="0.3">
      <c r="A15" s="47">
        <v>2</v>
      </c>
      <c r="B15" s="41" t="s">
        <v>48</v>
      </c>
      <c r="C15" s="49"/>
      <c r="D15" s="45"/>
      <c r="E15" s="49"/>
      <c r="F15" s="42" t="s">
        <v>36</v>
      </c>
      <c r="G15" s="45" t="s">
        <v>16</v>
      </c>
      <c r="H15" s="45">
        <v>600</v>
      </c>
      <c r="I15" s="43">
        <v>11.6</v>
      </c>
      <c r="J15" s="43">
        <f t="shared" si="0"/>
        <v>6960</v>
      </c>
      <c r="K15" s="44" t="s">
        <v>44</v>
      </c>
      <c r="L15" s="46"/>
      <c r="M15" s="46"/>
      <c r="N15" s="54"/>
      <c r="O15" s="53"/>
      <c r="P15"/>
      <c r="Q15"/>
      <c r="R15"/>
      <c r="S15"/>
      <c r="T15"/>
    </row>
    <row r="16" spans="1:31" ht="96" customHeight="1" x14ac:dyDescent="0.3">
      <c r="A16" s="47">
        <v>3</v>
      </c>
      <c r="B16" s="41" t="s">
        <v>23</v>
      </c>
      <c r="C16" s="49"/>
      <c r="D16" s="45"/>
      <c r="E16" s="49"/>
      <c r="F16" s="42" t="s">
        <v>36</v>
      </c>
      <c r="G16" s="45" t="s">
        <v>16</v>
      </c>
      <c r="H16" s="45">
        <f>22*30</f>
        <v>660</v>
      </c>
      <c r="I16" s="43">
        <v>8.8000000000000007</v>
      </c>
      <c r="J16" s="43">
        <f t="shared" si="0"/>
        <v>5808.0000000000009</v>
      </c>
      <c r="K16" s="44" t="s">
        <v>44</v>
      </c>
      <c r="L16" s="46"/>
      <c r="M16" s="46"/>
      <c r="N16" s="54"/>
      <c r="O16" s="53"/>
      <c r="P16"/>
      <c r="Q16"/>
      <c r="R16"/>
      <c r="S16"/>
      <c r="T16"/>
    </row>
    <row r="17" spans="1:20" ht="96" customHeight="1" x14ac:dyDescent="0.3">
      <c r="A17" s="47">
        <v>4</v>
      </c>
      <c r="B17" s="41" t="s">
        <v>24</v>
      </c>
      <c r="C17" s="49"/>
      <c r="D17" s="45"/>
      <c r="E17" s="49"/>
      <c r="F17" s="42" t="s">
        <v>36</v>
      </c>
      <c r="G17" s="45" t="s">
        <v>16</v>
      </c>
      <c r="H17" s="45">
        <f>66*30</f>
        <v>1980</v>
      </c>
      <c r="I17" s="43">
        <v>8.8000000000000007</v>
      </c>
      <c r="J17" s="43">
        <f t="shared" si="0"/>
        <v>17424</v>
      </c>
      <c r="K17" s="44" t="s">
        <v>44</v>
      </c>
      <c r="L17" s="46"/>
      <c r="M17" s="46"/>
      <c r="N17" s="54"/>
      <c r="O17" s="53"/>
      <c r="P17"/>
      <c r="Q17"/>
      <c r="R17"/>
      <c r="S17"/>
      <c r="T17"/>
    </row>
    <row r="18" spans="1:20" ht="96" customHeight="1" x14ac:dyDescent="0.3">
      <c r="A18" s="47">
        <v>5</v>
      </c>
      <c r="B18" s="41" t="s">
        <v>25</v>
      </c>
      <c r="C18" s="49"/>
      <c r="D18" s="45"/>
      <c r="E18" s="49"/>
      <c r="F18" s="42" t="s">
        <v>36</v>
      </c>
      <c r="G18" s="45" t="s">
        <v>16</v>
      </c>
      <c r="H18" s="45">
        <f>44*33</f>
        <v>1452</v>
      </c>
      <c r="I18" s="43">
        <v>8.8000000000000007</v>
      </c>
      <c r="J18" s="43">
        <f t="shared" si="0"/>
        <v>12777.6</v>
      </c>
      <c r="K18" s="44" t="s">
        <v>44</v>
      </c>
      <c r="L18" s="46"/>
      <c r="M18" s="46"/>
      <c r="N18" s="54"/>
      <c r="O18" s="53"/>
      <c r="P18"/>
      <c r="Q18"/>
      <c r="R18"/>
      <c r="S18"/>
      <c r="T18"/>
    </row>
    <row r="19" spans="1:20" ht="96" customHeight="1" x14ac:dyDescent="0.3">
      <c r="A19" s="47">
        <v>6</v>
      </c>
      <c r="B19" s="41" t="s">
        <v>26</v>
      </c>
      <c r="C19" s="49"/>
      <c r="D19" s="45"/>
      <c r="E19" s="49"/>
      <c r="F19" s="42" t="s">
        <v>36</v>
      </c>
      <c r="G19" s="45" t="s">
        <v>16</v>
      </c>
      <c r="H19" s="45">
        <f>44*33</f>
        <v>1452</v>
      </c>
      <c r="I19" s="43">
        <v>8.8000000000000007</v>
      </c>
      <c r="J19" s="43">
        <f t="shared" si="0"/>
        <v>12777.6</v>
      </c>
      <c r="K19" s="44" t="s">
        <v>44</v>
      </c>
      <c r="L19" s="46"/>
      <c r="M19" s="46"/>
      <c r="N19" s="54"/>
      <c r="O19" s="53"/>
      <c r="P19"/>
      <c r="Q19"/>
      <c r="R19"/>
      <c r="S19"/>
      <c r="T19"/>
    </row>
    <row r="20" spans="1:20" ht="96" customHeight="1" x14ac:dyDescent="0.3">
      <c r="A20" s="47">
        <v>7</v>
      </c>
      <c r="B20" s="41" t="s">
        <v>27</v>
      </c>
      <c r="C20" s="49"/>
      <c r="D20" s="45"/>
      <c r="E20" s="49"/>
      <c r="F20" s="42" t="s">
        <v>36</v>
      </c>
      <c r="G20" s="45" t="s">
        <v>16</v>
      </c>
      <c r="H20" s="45">
        <v>220</v>
      </c>
      <c r="I20" s="43">
        <v>9.5</v>
      </c>
      <c r="J20" s="43">
        <f t="shared" si="0"/>
        <v>2090</v>
      </c>
      <c r="K20" s="44" t="s">
        <v>44</v>
      </c>
      <c r="L20" s="46"/>
      <c r="M20" s="46"/>
      <c r="N20" s="54"/>
      <c r="O20" s="53"/>
      <c r="P20"/>
      <c r="Q20"/>
      <c r="R20"/>
      <c r="S20"/>
      <c r="T20"/>
    </row>
    <row r="21" spans="1:20" ht="96" customHeight="1" x14ac:dyDescent="0.3">
      <c r="A21" s="47">
        <v>8</v>
      </c>
      <c r="B21" s="41" t="s">
        <v>28</v>
      </c>
      <c r="C21" s="49"/>
      <c r="D21" s="45"/>
      <c r="E21" s="49"/>
      <c r="F21" s="42" t="s">
        <v>36</v>
      </c>
      <c r="G21" s="45" t="s">
        <v>16</v>
      </c>
      <c r="H21" s="45">
        <f>12*22</f>
        <v>264</v>
      </c>
      <c r="I21" s="43">
        <v>9.5</v>
      </c>
      <c r="J21" s="43">
        <f t="shared" si="0"/>
        <v>2508</v>
      </c>
      <c r="K21" s="44" t="s">
        <v>44</v>
      </c>
      <c r="L21" s="46"/>
      <c r="M21" s="46"/>
      <c r="N21" s="54"/>
      <c r="O21" s="53"/>
      <c r="P21"/>
      <c r="Q21"/>
      <c r="R21"/>
      <c r="S21"/>
      <c r="T21"/>
    </row>
    <row r="22" spans="1:20" ht="96" customHeight="1" x14ac:dyDescent="0.3">
      <c r="A22" s="47">
        <v>9</v>
      </c>
      <c r="B22" s="41" t="s">
        <v>29</v>
      </c>
      <c r="C22" s="49"/>
      <c r="D22" s="45"/>
      <c r="E22" s="49"/>
      <c r="F22" s="42" t="s">
        <v>36</v>
      </c>
      <c r="G22" s="45" t="s">
        <v>16</v>
      </c>
      <c r="H22" s="45">
        <f>12*22</f>
        <v>264</v>
      </c>
      <c r="I22" s="43">
        <v>9.5</v>
      </c>
      <c r="J22" s="43">
        <f t="shared" si="0"/>
        <v>2508</v>
      </c>
      <c r="K22" s="44" t="s">
        <v>44</v>
      </c>
      <c r="L22" s="46"/>
      <c r="M22" s="46"/>
      <c r="N22" s="54"/>
      <c r="O22" s="53"/>
      <c r="P22"/>
      <c r="Q22"/>
      <c r="R22"/>
      <c r="S22"/>
      <c r="T22"/>
    </row>
    <row r="23" spans="1:20" ht="96" customHeight="1" x14ac:dyDescent="0.3">
      <c r="A23" s="47">
        <v>10</v>
      </c>
      <c r="B23" s="41" t="s">
        <v>30</v>
      </c>
      <c r="C23" s="49"/>
      <c r="D23" s="45"/>
      <c r="E23" s="49"/>
      <c r="F23" s="42" t="s">
        <v>36</v>
      </c>
      <c r="G23" s="45" t="s">
        <v>16</v>
      </c>
      <c r="H23" s="45">
        <f>4*22</f>
        <v>88</v>
      </c>
      <c r="I23" s="43">
        <v>36.9</v>
      </c>
      <c r="J23" s="43">
        <f t="shared" si="0"/>
        <v>3247.2</v>
      </c>
      <c r="K23" s="44" t="s">
        <v>44</v>
      </c>
      <c r="L23" s="46"/>
      <c r="M23" s="46"/>
      <c r="N23" s="54"/>
      <c r="O23" s="53"/>
      <c r="P23"/>
      <c r="Q23"/>
      <c r="R23"/>
      <c r="S23"/>
      <c r="T23"/>
    </row>
    <row r="24" spans="1:20" ht="96" customHeight="1" x14ac:dyDescent="0.3">
      <c r="A24" s="47">
        <v>11</v>
      </c>
      <c r="B24" s="41" t="s">
        <v>31</v>
      </c>
      <c r="C24" s="49"/>
      <c r="D24" s="45"/>
      <c r="E24" s="49"/>
      <c r="F24" s="42" t="s">
        <v>36</v>
      </c>
      <c r="G24" s="45" t="s">
        <v>16</v>
      </c>
      <c r="H24" s="45">
        <v>120</v>
      </c>
      <c r="I24" s="43">
        <v>10</v>
      </c>
      <c r="J24" s="43">
        <f t="shared" si="0"/>
        <v>1200</v>
      </c>
      <c r="K24" s="44" t="s">
        <v>44</v>
      </c>
      <c r="L24" s="46"/>
      <c r="M24" s="46"/>
      <c r="N24" s="54"/>
      <c r="O24" s="53"/>
      <c r="P24"/>
      <c r="Q24"/>
      <c r="R24"/>
      <c r="S24"/>
      <c r="T24"/>
    </row>
    <row r="25" spans="1:20" ht="96" customHeight="1" x14ac:dyDescent="0.3">
      <c r="A25" s="47">
        <v>12</v>
      </c>
      <c r="B25" s="41" t="s">
        <v>32</v>
      </c>
      <c r="C25" s="49"/>
      <c r="D25" s="45"/>
      <c r="E25" s="49"/>
      <c r="F25" s="42" t="s">
        <v>36</v>
      </c>
      <c r="G25" s="45" t="s">
        <v>16</v>
      </c>
      <c r="H25" s="45">
        <f>12*22</f>
        <v>264</v>
      </c>
      <c r="I25" s="43">
        <v>29.3</v>
      </c>
      <c r="J25" s="43">
        <f t="shared" si="0"/>
        <v>7735.2</v>
      </c>
      <c r="K25" s="44" t="s">
        <v>44</v>
      </c>
      <c r="L25" s="46"/>
      <c r="M25" s="46"/>
      <c r="N25" s="54"/>
      <c r="O25" s="53"/>
      <c r="P25"/>
      <c r="Q25"/>
      <c r="R25"/>
      <c r="S25"/>
      <c r="T25"/>
    </row>
    <row r="26" spans="1:20" ht="96" customHeight="1" x14ac:dyDescent="0.3">
      <c r="A26" s="47">
        <v>13</v>
      </c>
      <c r="B26" s="41" t="s">
        <v>33</v>
      </c>
      <c r="C26" s="49"/>
      <c r="D26" s="45"/>
      <c r="E26" s="49"/>
      <c r="F26" s="42" t="s">
        <v>36</v>
      </c>
      <c r="G26" s="45" t="s">
        <v>16</v>
      </c>
      <c r="H26" s="45">
        <f>14*22</f>
        <v>308</v>
      </c>
      <c r="I26" s="43">
        <v>29.3</v>
      </c>
      <c r="J26" s="43">
        <f t="shared" si="0"/>
        <v>9024.4</v>
      </c>
      <c r="K26" s="44" t="s">
        <v>44</v>
      </c>
      <c r="L26" s="46"/>
      <c r="M26" s="46"/>
      <c r="N26" s="54"/>
      <c r="O26" s="53"/>
      <c r="P26"/>
      <c r="Q26"/>
      <c r="R26"/>
      <c r="S26"/>
      <c r="T26"/>
    </row>
    <row r="27" spans="1:20" ht="96" customHeight="1" x14ac:dyDescent="0.3">
      <c r="A27" s="47">
        <v>14</v>
      </c>
      <c r="B27" s="41" t="s">
        <v>34</v>
      </c>
      <c r="C27" s="49"/>
      <c r="D27" s="45"/>
      <c r="E27" s="49"/>
      <c r="F27" s="42" t="s">
        <v>36</v>
      </c>
      <c r="G27" s="45" t="s">
        <v>16</v>
      </c>
      <c r="H27" s="45">
        <f>24*22</f>
        <v>528</v>
      </c>
      <c r="I27" s="43">
        <v>29.3</v>
      </c>
      <c r="J27" s="43">
        <f t="shared" si="0"/>
        <v>15470.4</v>
      </c>
      <c r="K27" s="44" t="s">
        <v>44</v>
      </c>
      <c r="L27" s="46"/>
      <c r="M27" s="46"/>
      <c r="N27" s="54"/>
      <c r="O27" s="53"/>
      <c r="P27"/>
      <c r="Q27"/>
      <c r="R27"/>
      <c r="S27"/>
      <c r="T27"/>
    </row>
    <row r="28" spans="1:20" ht="96" customHeight="1" x14ac:dyDescent="0.3">
      <c r="A28" s="47">
        <v>15</v>
      </c>
      <c r="B28" s="41" t="s">
        <v>35</v>
      </c>
      <c r="C28" s="49"/>
      <c r="D28" s="45"/>
      <c r="E28" s="49"/>
      <c r="F28" s="42" t="s">
        <v>36</v>
      </c>
      <c r="G28" s="45" t="s">
        <v>16</v>
      </c>
      <c r="H28" s="45">
        <f>16*22</f>
        <v>352</v>
      </c>
      <c r="I28" s="43">
        <v>29.3</v>
      </c>
      <c r="J28" s="43">
        <f t="shared" si="0"/>
        <v>10313.6</v>
      </c>
      <c r="K28" s="44" t="s">
        <v>44</v>
      </c>
      <c r="L28" s="46"/>
      <c r="M28" s="46"/>
      <c r="N28" s="54"/>
      <c r="O28" s="53"/>
      <c r="P28"/>
      <c r="Q28"/>
      <c r="R28"/>
      <c r="S28"/>
      <c r="T28"/>
    </row>
    <row r="29" spans="1:20" ht="96" customHeight="1" x14ac:dyDescent="0.3">
      <c r="A29" s="47">
        <v>16</v>
      </c>
      <c r="B29" s="41" t="s">
        <v>45</v>
      </c>
      <c r="C29" s="49"/>
      <c r="D29" s="45"/>
      <c r="E29" s="49"/>
      <c r="F29" s="42" t="s">
        <v>36</v>
      </c>
      <c r="G29" s="45" t="s">
        <v>16</v>
      </c>
      <c r="H29" s="45">
        <f>12*22</f>
        <v>264</v>
      </c>
      <c r="I29" s="43">
        <v>4.2</v>
      </c>
      <c r="J29" s="43">
        <f t="shared" si="0"/>
        <v>1108.8</v>
      </c>
      <c r="K29" s="44" t="s">
        <v>44</v>
      </c>
      <c r="L29" s="46"/>
      <c r="M29" s="46"/>
      <c r="N29" s="54"/>
      <c r="O29" s="53"/>
      <c r="P29"/>
      <c r="Q29"/>
      <c r="R29"/>
      <c r="S29"/>
      <c r="T29"/>
    </row>
    <row r="30" spans="1:20" ht="96" customHeight="1" x14ac:dyDescent="0.3">
      <c r="A30" s="47">
        <v>17</v>
      </c>
      <c r="B30" s="41" t="s">
        <v>46</v>
      </c>
      <c r="C30" s="49"/>
      <c r="D30" s="45"/>
      <c r="E30" s="49"/>
      <c r="F30" s="42" t="s">
        <v>36</v>
      </c>
      <c r="G30" s="45" t="s">
        <v>16</v>
      </c>
      <c r="H30" s="45">
        <f>12*22</f>
        <v>264</v>
      </c>
      <c r="I30" s="43">
        <v>1.8</v>
      </c>
      <c r="J30" s="43">
        <f t="shared" si="0"/>
        <v>475.2</v>
      </c>
      <c r="K30" s="44" t="s">
        <v>44</v>
      </c>
      <c r="L30" s="46"/>
      <c r="M30" s="46"/>
      <c r="N30" s="54"/>
      <c r="O30" s="53"/>
      <c r="P30"/>
      <c r="Q30"/>
      <c r="R30"/>
      <c r="S30"/>
      <c r="T30"/>
    </row>
    <row r="31" spans="1:20" ht="96" customHeight="1" x14ac:dyDescent="0.3">
      <c r="A31" s="47">
        <v>18</v>
      </c>
      <c r="B31" s="41" t="s">
        <v>49</v>
      </c>
      <c r="C31" s="49"/>
      <c r="D31" s="45"/>
      <c r="E31" s="49"/>
      <c r="F31" s="42" t="s">
        <v>38</v>
      </c>
      <c r="G31" s="45" t="s">
        <v>39</v>
      </c>
      <c r="H31" s="45">
        <v>40</v>
      </c>
      <c r="I31" s="43">
        <v>590</v>
      </c>
      <c r="J31" s="43">
        <f t="shared" si="0"/>
        <v>23600</v>
      </c>
      <c r="K31" s="44" t="s">
        <v>44</v>
      </c>
      <c r="L31" s="46"/>
      <c r="M31" s="46"/>
      <c r="N31" s="54"/>
      <c r="O31" s="53"/>
      <c r="P31"/>
      <c r="Q31"/>
      <c r="R31"/>
      <c r="S31"/>
      <c r="T31"/>
    </row>
    <row r="32" spans="1:20" ht="96" customHeight="1" x14ac:dyDescent="0.3">
      <c r="A32" s="47">
        <v>19</v>
      </c>
      <c r="B32" s="41" t="s">
        <v>50</v>
      </c>
      <c r="C32" s="49"/>
      <c r="D32" s="45"/>
      <c r="E32" s="49"/>
      <c r="F32" s="42" t="s">
        <v>38</v>
      </c>
      <c r="G32" s="45" t="s">
        <v>39</v>
      </c>
      <c r="H32" s="45">
        <v>10</v>
      </c>
      <c r="I32" s="43">
        <v>590</v>
      </c>
      <c r="J32" s="43">
        <f t="shared" ref="J32" si="1">H32*I32</f>
        <v>5900</v>
      </c>
      <c r="K32" s="44" t="s">
        <v>44</v>
      </c>
      <c r="L32" s="46"/>
      <c r="M32" s="46"/>
      <c r="N32" s="54"/>
      <c r="O32" s="53"/>
      <c r="P32"/>
      <c r="Q32"/>
      <c r="R32"/>
      <c r="S32"/>
      <c r="T32"/>
    </row>
    <row r="33" spans="1:20" ht="96" customHeight="1" x14ac:dyDescent="0.3">
      <c r="A33" s="47">
        <v>20</v>
      </c>
      <c r="B33" s="41" t="s">
        <v>41</v>
      </c>
      <c r="C33" s="49"/>
      <c r="D33" s="45"/>
      <c r="E33" s="49"/>
      <c r="F33" s="42" t="s">
        <v>40</v>
      </c>
      <c r="G33" s="45" t="s">
        <v>16</v>
      </c>
      <c r="H33" s="45">
        <v>20</v>
      </c>
      <c r="I33" s="43">
        <v>31</v>
      </c>
      <c r="J33" s="43">
        <v>3751</v>
      </c>
      <c r="K33" s="44" t="s">
        <v>44</v>
      </c>
      <c r="L33" s="46"/>
      <c r="M33" s="46"/>
      <c r="N33" s="54"/>
      <c r="O33" s="53"/>
      <c r="P33"/>
      <c r="Q33"/>
      <c r="R33"/>
      <c r="S33"/>
      <c r="T33"/>
    </row>
    <row r="34" spans="1:20" ht="30" customHeight="1" x14ac:dyDescent="0.25">
      <c r="A34" s="28"/>
      <c r="B34" s="25"/>
      <c r="C34" s="25"/>
      <c r="D34" s="25"/>
      <c r="E34" s="32"/>
      <c r="F34" s="29"/>
      <c r="G34" s="30"/>
      <c r="H34" s="30"/>
      <c r="I34" s="30"/>
      <c r="J34" s="30"/>
      <c r="K34" s="31"/>
      <c r="L34" s="25"/>
      <c r="M34" s="25"/>
      <c r="N34" s="27"/>
      <c r="O34" s="25"/>
      <c r="P34"/>
      <c r="Q34"/>
      <c r="R34"/>
      <c r="S34"/>
      <c r="T34"/>
    </row>
    <row r="35" spans="1:20" ht="70.5" customHeight="1" x14ac:dyDescent="0.3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48"/>
      <c r="L35" s="25"/>
      <c r="M35" s="25"/>
      <c r="N35" s="25"/>
      <c r="O35" s="25"/>
      <c r="R35" s="37"/>
    </row>
    <row r="36" spans="1:20" ht="70.5" customHeight="1" x14ac:dyDescent="0.3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48"/>
      <c r="L36" s="25"/>
      <c r="M36" s="25"/>
      <c r="N36" s="25"/>
      <c r="O36" s="25"/>
    </row>
    <row r="37" spans="1:20" ht="70.5" customHeight="1" x14ac:dyDescent="0.3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48"/>
      <c r="L37" s="26"/>
      <c r="M37" s="33"/>
      <c r="N37" s="33"/>
      <c r="O37" s="25"/>
    </row>
    <row r="38" spans="1:20" ht="70.5" customHeight="1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48"/>
      <c r="L38" s="26"/>
      <c r="M38" s="33"/>
      <c r="N38" s="33"/>
      <c r="O38" s="25"/>
    </row>
  </sheetData>
  <autoFilter ref="A12:O29"/>
  <mergeCells count="18">
    <mergeCell ref="U5:AE5"/>
    <mergeCell ref="N4:O4"/>
    <mergeCell ref="A10:O10"/>
    <mergeCell ref="A11:N11"/>
    <mergeCell ref="A8:O8"/>
    <mergeCell ref="A9:O9"/>
    <mergeCell ref="A5:C5"/>
    <mergeCell ref="A7:B7"/>
    <mergeCell ref="A6:C6"/>
    <mergeCell ref="N5:O5"/>
    <mergeCell ref="A35:J35"/>
    <mergeCell ref="A36:J36"/>
    <mergeCell ref="A37:J37"/>
    <mergeCell ref="A38:J38"/>
    <mergeCell ref="N2:O2"/>
    <mergeCell ref="O14:O33"/>
    <mergeCell ref="N14:N33"/>
    <mergeCell ref="N3:O3"/>
  </mergeCells>
  <pageMargins left="0.39370078740157483" right="0.19685039370078741" top="0.19685039370078741" bottom="0.19685039370078741" header="0.31496062992125984" footer="0.31496062992125984"/>
  <pageSetup paperSize="9" scale="39" fitToHeight="0" orientation="landscape" r:id="rId1"/>
  <rowBreaks count="1" manualBreakCount="1">
    <brk id="3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Ятченко Дмитрий Константинович</cp:lastModifiedBy>
  <cp:lastPrinted>2016-02-12T01:09:20Z</cp:lastPrinted>
  <dcterms:created xsi:type="dcterms:W3CDTF">2012-02-09T10:02:29Z</dcterms:created>
  <dcterms:modified xsi:type="dcterms:W3CDTF">2016-03-10T06:09:45Z</dcterms:modified>
</cp:coreProperties>
</file>