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0" windowWidth="20490" windowHeight="6855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  <definedName name="_xlnm.Print_Area" localSheetId="1">Лист2!$A$1:$T$27</definedName>
  </definedNames>
  <calcPr calcId="145621"/>
</workbook>
</file>

<file path=xl/calcChain.xml><?xml version="1.0" encoding="utf-8"?>
<calcChain xmlns="http://schemas.openxmlformats.org/spreadsheetml/2006/main">
  <c r="J16" i="2" l="1"/>
  <c r="J17" i="2" l="1"/>
  <c r="J15" i="2" l="1"/>
  <c r="L18" i="1" l="1"/>
  <c r="L19" i="1"/>
  <c r="L20" i="1"/>
  <c r="L21" i="1"/>
  <c r="L22" i="1"/>
  <c r="L23" i="1"/>
  <c r="L25" i="1"/>
  <c r="L28" i="1"/>
  <c r="L29" i="1"/>
  <c r="L30" i="1"/>
  <c r="L31" i="1"/>
  <c r="L32" i="1"/>
  <c r="L33" i="1"/>
  <c r="L15" i="1"/>
  <c r="L34" i="1" l="1"/>
  <c r="M34" i="1"/>
  <c r="N34" i="1"/>
  <c r="O34" i="1"/>
  <c r="K34" i="1"/>
</calcChain>
</file>

<file path=xl/sharedStrings.xml><?xml version="1.0" encoding="utf-8"?>
<sst xmlns="http://schemas.openxmlformats.org/spreadsheetml/2006/main" count="148" uniqueCount="115">
  <si>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</si>
  <si>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</si>
  <si>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</si>
  <si>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</si>
  <si>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</si>
  <si>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</si>
  <si>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</si>
  <si>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</si>
  <si>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</si>
  <si>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</si>
  <si>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</si>
  <si>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</si>
  <si>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</si>
  <si>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</si>
  <si>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</si>
  <si>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</si>
  <si>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</si>
  <si>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Е.В. Сомов</t>
  </si>
  <si>
    <t>Ведущий инженер отдела по монтажу турбины и ВО</t>
  </si>
  <si>
    <t>Зам.главного инженера отдела по монтажу турбины и ВО</t>
  </si>
  <si>
    <t>М.А. Непомнящий</t>
  </si>
  <si>
    <t>ИТОГО:</t>
  </si>
  <si>
    <t>Масса общ.
кг.</t>
  </si>
  <si>
    <t>Трубопровод горячего пром перегрева ч.BG3-30UMA-LBB-TM-10-65-002</t>
  </si>
  <si>
    <t>7Е-51**</t>
  </si>
  <si>
    <t>чертеж 30LBB10BQ051</t>
  </si>
  <si>
    <t>Подвеска пружинная</t>
  </si>
  <si>
    <t>51.1</t>
  </si>
  <si>
    <t>ГОСТ 8240-97</t>
  </si>
  <si>
    <t>Швеллер 20У L=2110</t>
  </si>
  <si>
    <t>51.5</t>
  </si>
  <si>
    <t>1800 мм</t>
  </si>
  <si>
    <t>51.7</t>
  </si>
  <si>
    <t>М42</t>
  </si>
  <si>
    <t>Шестигранная гайка</t>
  </si>
  <si>
    <t>51.11</t>
  </si>
  <si>
    <t>Швеллер 20У L=1480</t>
  </si>
  <si>
    <t>51.12</t>
  </si>
  <si>
    <t>ГОСТ 8509-93</t>
  </si>
  <si>
    <t>Уголок Б100х100х10  L=130</t>
  </si>
  <si>
    <t>51.13</t>
  </si>
  <si>
    <t>ГОСТ 19903-74</t>
  </si>
  <si>
    <t>Лист 10-340х300 (По настоящему чертежу)</t>
  </si>
  <si>
    <t>51.14</t>
  </si>
  <si>
    <t>ГОСТ 2590-2006</t>
  </si>
  <si>
    <r>
      <t xml:space="preserve">Шпилька М20х410  (Круг </t>
    </r>
    <r>
      <rPr>
        <b/>
        <sz val="11"/>
        <rFont val="Calibri"/>
        <family val="2"/>
        <charset val="204"/>
      </rPr>
      <t>Ø20 по наст. Чертежу)</t>
    </r>
  </si>
  <si>
    <t>51.15</t>
  </si>
  <si>
    <t>ГОСТ 1759.0-87</t>
  </si>
  <si>
    <t>Гайка М20</t>
  </si>
  <si>
    <t>3Е-56**</t>
  </si>
  <si>
    <t>чертеж 30LBB50BQ056</t>
  </si>
  <si>
    <t>56.1</t>
  </si>
  <si>
    <t>56.5</t>
  </si>
  <si>
    <t>56.7</t>
  </si>
  <si>
    <t>56.11</t>
  </si>
  <si>
    <t>56.12</t>
  </si>
  <si>
    <t>56.13</t>
  </si>
  <si>
    <t>56.14</t>
  </si>
  <si>
    <t>56.15</t>
  </si>
  <si>
    <t>Оборудование по установочным чертежам ОПС трубопроводов высокого давления (Lisega)</t>
  </si>
  <si>
    <t>Трапеция(согласно эскиза)</t>
  </si>
  <si>
    <t>Ст.20</t>
  </si>
  <si>
    <t>Швеллер 30 L=1800 (согласно эскиза)</t>
  </si>
  <si>
    <r>
      <t>Поручение на поставку № ___</t>
    </r>
    <r>
      <rPr>
        <b/>
        <sz val="11"/>
        <color indexed="10"/>
        <rFont val="Arial"/>
        <family val="2"/>
        <charset val="204"/>
      </rPr>
      <t>_02</t>
    </r>
    <r>
      <rPr>
        <b/>
        <sz val="11"/>
        <color indexed="8"/>
        <rFont val="Arial"/>
        <family val="2"/>
        <charset val="204"/>
      </rPr>
      <t xml:space="preserve"> .06.2014г</t>
    </r>
  </si>
  <si>
    <t>В.Б. Буданов       ________________________                            "_____" ___________________2014 г.</t>
  </si>
  <si>
    <t xml:space="preserve">Руководитель строительной площадки
филиала «Э.ОН Инжиниринг»
ОАО «Э.ОН Россия»
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</si>
  <si>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№3, Турбинное отделение</t>
    </r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</si>
  <si>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</si>
  <si>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</si>
  <si>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</si>
  <si>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</si>
  <si>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</si>
  <si>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</si>
  <si>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</si>
  <si>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</si>
  <si>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</si>
  <si>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</si>
  <si>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</si>
  <si>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</si>
  <si>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ед, кг</t>
  </si>
  <si>
    <t>Масса общ, кг</t>
  </si>
  <si>
    <t>Отдел топливоподачи</t>
  </si>
  <si>
    <t xml:space="preserve">Плановая
стоимость,
без 
НДС
в руб
</t>
  </si>
  <si>
    <t xml:space="preserve">Потенциальный предприятие-
изготовитель
продукции
</t>
  </si>
  <si>
    <t xml:space="preserve"> "ОАО "Э.ОН Россия"</t>
  </si>
  <si>
    <t>шт</t>
  </si>
  <si>
    <r>
      <t xml:space="preserve">  "_____" ___________</t>
    </r>
    <r>
      <rPr>
        <u/>
        <sz val="16"/>
        <color theme="1"/>
        <rFont val="Times New Roman"/>
        <family val="1"/>
        <charset val="204"/>
      </rPr>
      <t xml:space="preserve">           </t>
    </r>
    <r>
      <rPr>
        <sz val="16"/>
        <color theme="1"/>
        <rFont val="Times New Roman"/>
        <family val="1"/>
        <charset val="204"/>
      </rPr>
      <t>2015 г.</t>
    </r>
  </si>
  <si>
    <t>Заместитель руководителя строительной площадки</t>
  </si>
  <si>
    <t xml:space="preserve"> по инфраструктуре филиала "Э.ОН Инжиниринг"</t>
  </si>
  <si>
    <t xml:space="preserve">                                             _______________Ю.А. Киселев.                                                                                                         </t>
  </si>
  <si>
    <t>Всего:</t>
  </si>
  <si>
    <t xml:space="preserve">Начальник отдела МКиВО                                                                                                                                                                   В.А. Новокрещенов                 </t>
  </si>
  <si>
    <t>УТВЕРЖДАЮ</t>
  </si>
  <si>
    <t>1.2Ш-2000-6-ТК-300-6-3,5-Г1-РБ</t>
  </si>
  <si>
    <t>ГОСТ 20-85.</t>
  </si>
  <si>
    <r>
      <t>м</t>
    </r>
    <r>
      <rPr>
        <sz val="16"/>
        <color theme="1"/>
        <rFont val="Calibri"/>
        <family val="2"/>
        <charset val="204"/>
      </rPr>
      <t>²</t>
    </r>
  </si>
  <si>
    <t>21,2</t>
  </si>
  <si>
    <r>
      <t>Цена, 
без НДС
в руб. 
(Плановая) руб/м</t>
    </r>
    <r>
      <rPr>
        <b/>
        <sz val="16"/>
        <color theme="1"/>
        <rFont val="Calibri"/>
        <family val="2"/>
        <charset val="204"/>
      </rPr>
      <t>²</t>
    </r>
  </si>
  <si>
    <t>Лента конвейерная шириной 2 м,  6-и слойная</t>
  </si>
  <si>
    <t>Лента конвейерная шириной 2 м, 4-х слойная</t>
  </si>
  <si>
    <t>1.2Ш-2000-4-ТК-300-6-3,5-Г1-РБ</t>
  </si>
  <si>
    <t>17,6</t>
  </si>
  <si>
    <t xml:space="preserve">Комплект стыковочный для транспортерной ленты </t>
  </si>
  <si>
    <t>КС2000</t>
  </si>
  <si>
    <t>СТ ТОО 50307471-11-2011</t>
  </si>
  <si>
    <t>10</t>
  </si>
  <si>
    <t xml:space="preserve">Лот №15 "Технологическое оборудование УПТ".           Транспортерная лента для конвейеров ЛК 1А, 1Б, 1В, 1\1А, 1/1Б, 1/1В, 1/1Е, 1/2Е, 7,7А.            Чертеж 01UEF-###-FN-03; 63-24-737 ТМ. </t>
  </si>
  <si>
    <t>Начальник отдела ОЗиСЛ                                                                                                                                                                     Н.Н. Неволина</t>
  </si>
  <si>
    <t>Начальник отдела топливоподачи                                                                                                                                                       А.А.Литенко</t>
  </si>
  <si>
    <t xml:space="preserve">Ведущий инженер отдела МКиВО                                                                                                                                                         М.Ю. Валишина                                             </t>
  </si>
  <si>
    <t>Строительство УПТ филиала "Березовская ГРЭС" ОАО "Э.ОН Россия"</t>
  </si>
  <si>
    <t>Заявка-спецификация № 3 от 03. 12. 2015 г.</t>
  </si>
  <si>
    <t>Гл. специалист управления организации строительства                                                                                                                О.Ю. Карлова</t>
  </si>
  <si>
    <t>Начальник управления контроля качества                                                                                                                                      Г.В. Половинчиков</t>
  </si>
  <si>
    <t>2 кв.2016г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</si>
</sst>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sz val="2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Arial"/>
      <family val="2"/>
      <charset val="204"/>
    </font>
    <font>
      <u/>
      <sz val="16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left" vertical="center"/>
    </xf>
    <xf numFmtId="2" fontId="17" fillId="0" borderId="5" xfId="0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vertical="center"/>
    </xf>
    <xf numFmtId="49" fontId="17" fillId="0" borderId="5" xfId="0" applyNumberFormat="1" applyFont="1" applyFill="1" applyBorder="1" applyAlignment="1">
      <alignment horizontal="left" vertical="center"/>
    </xf>
    <xf numFmtId="1" fontId="17" fillId="0" borderId="15" xfId="0" applyNumberFormat="1" applyFont="1" applyFill="1" applyBorder="1" applyAlignment="1">
      <alignment horizontal="left" vertical="center"/>
    </xf>
    <xf numFmtId="2" fontId="17" fillId="0" borderId="13" xfId="0" applyNumberFormat="1" applyFont="1" applyFill="1" applyBorder="1" applyAlignment="1">
      <alignment horizontal="left" vertical="center"/>
    </xf>
    <xf numFmtId="2" fontId="17" fillId="0" borderId="16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vertical="center"/>
    </xf>
    <xf numFmtId="49" fontId="16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0" fontId="4" fillId="0" borderId="5" xfId="0" applyFont="1" applyBorder="1"/>
    <xf numFmtId="0" fontId="10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49" fontId="0" fillId="0" borderId="0" xfId="0" applyNumberFormat="1"/>
    <xf numFmtId="14" fontId="4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14" fontId="21" fillId="0" borderId="0" xfId="0" applyNumberFormat="1" applyFont="1"/>
    <xf numFmtId="0" fontId="20" fillId="0" borderId="0" xfId="0" applyFont="1"/>
    <xf numFmtId="0" fontId="20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top" wrapText="1"/>
    </xf>
    <xf numFmtId="0" fontId="24" fillId="0" borderId="0" xfId="0" applyFont="1"/>
    <xf numFmtId="0" fontId="25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26" fillId="0" borderId="0" xfId="0" applyFont="1"/>
    <xf numFmtId="0" fontId="26" fillId="0" borderId="0" xfId="0" applyFont="1" applyBorder="1" applyAlignment="1">
      <alignment horizontal="center" wrapText="1"/>
    </xf>
    <xf numFmtId="0" fontId="25" fillId="2" borderId="4" xfId="0" applyFont="1" applyFill="1" applyBorder="1" applyAlignment="1">
      <alignment horizontal="center" vertical="center" wrapText="1"/>
    </xf>
    <xf numFmtId="14" fontId="25" fillId="2" borderId="4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Border="1"/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Border="1"/>
    <xf numFmtId="14" fontId="26" fillId="0" borderId="0" xfId="0" applyNumberFormat="1" applyFont="1" applyBorder="1"/>
    <xf numFmtId="14" fontId="29" fillId="0" borderId="0" xfId="0" applyNumberFormat="1" applyFont="1"/>
    <xf numFmtId="2" fontId="26" fillId="0" borderId="5" xfId="0" applyNumberFormat="1" applyFont="1" applyBorder="1" applyAlignment="1">
      <alignment horizontal="center" vertical="center" wrapText="1"/>
    </xf>
    <xf numFmtId="49" fontId="28" fillId="0" borderId="5" xfId="0" applyNumberFormat="1" applyFont="1" applyFill="1" applyBorder="1" applyAlignment="1">
      <alignment horizontal="center" vertical="center"/>
    </xf>
    <xf numFmtId="2" fontId="28" fillId="0" borderId="5" xfId="0" applyNumberFormat="1" applyFont="1" applyFill="1" applyBorder="1" applyAlignment="1">
      <alignment horizontal="center" vertical="center"/>
    </xf>
    <xf numFmtId="164" fontId="26" fillId="0" borderId="0" xfId="0" applyNumberFormat="1" applyFont="1" applyBorder="1" applyAlignment="1">
      <alignment wrapText="1"/>
    </xf>
    <xf numFmtId="164" fontId="25" fillId="2" borderId="4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/>
    <xf numFmtId="164" fontId="21" fillId="0" borderId="0" xfId="0" applyNumberFormat="1" applyFont="1"/>
    <xf numFmtId="164" fontId="4" fillId="0" borderId="0" xfId="0" applyNumberFormat="1" applyFont="1"/>
    <xf numFmtId="0" fontId="26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 vertical="top"/>
    </xf>
    <xf numFmtId="14" fontId="25" fillId="0" borderId="0" xfId="0" applyNumberFormat="1" applyFont="1" applyFill="1" applyBorder="1" applyAlignment="1">
      <alignment horizontal="center" vertical="top"/>
    </xf>
    <xf numFmtId="14" fontId="26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49" fontId="26" fillId="0" borderId="5" xfId="0" applyNumberFormat="1" applyFont="1" applyBorder="1" applyAlignment="1">
      <alignment horizontal="center" vertical="center" wrapText="1"/>
    </xf>
    <xf numFmtId="49" fontId="25" fillId="0" borderId="5" xfId="0" applyNumberFormat="1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left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49" fontId="26" fillId="0" borderId="16" xfId="0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23" xfId="0" applyFont="1" applyBorder="1"/>
    <xf numFmtId="49" fontId="25" fillId="0" borderId="26" xfId="0" applyNumberFormat="1" applyFont="1" applyBorder="1" applyAlignment="1">
      <alignment vertical="center"/>
    </xf>
    <xf numFmtId="0" fontId="29" fillId="0" borderId="26" xfId="0" applyFont="1" applyBorder="1"/>
    <xf numFmtId="0" fontId="32" fillId="0" borderId="0" xfId="0" applyFont="1"/>
    <xf numFmtId="49" fontId="22" fillId="0" borderId="0" xfId="0" applyNumberFormat="1" applyFont="1"/>
    <xf numFmtId="49" fontId="28" fillId="0" borderId="0" xfId="0" applyNumberFormat="1" applyFont="1" applyFill="1" applyBorder="1" applyAlignment="1">
      <alignment horizontal="center" vertical="center"/>
    </xf>
    <xf numFmtId="2" fontId="25" fillId="0" borderId="26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2" fontId="25" fillId="0" borderId="26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2" fontId="26" fillId="0" borderId="5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0" xfId="0" applyFont="1" applyBorder="1" applyAlignment="1">
      <alignment wrapText="1"/>
    </xf>
    <xf numFmtId="49" fontId="26" fillId="0" borderId="5" xfId="0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4" fontId="28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49" fontId="33" fillId="0" borderId="24" xfId="0" applyNumberFormat="1" applyFont="1" applyBorder="1" applyAlignment="1">
      <alignment horizontal="center"/>
    </xf>
    <xf numFmtId="49" fontId="33" fillId="0" borderId="25" xfId="0" applyNumberFormat="1" applyFont="1" applyBorder="1" applyAlignment="1">
      <alignment horizontal="center"/>
    </xf>
    <xf numFmtId="49" fontId="33" fillId="0" borderId="23" xfId="0" applyNumberFormat="1" applyFont="1" applyBorder="1" applyAlignment="1">
      <alignment horizontal="center"/>
    </xf>
    <xf numFmtId="0" fontId="25" fillId="0" borderId="0" xfId="0" applyFont="1" applyAlignment="1">
      <alignment horizontal="left" vertical="center" wrapText="1"/>
    </xf>
    <xf numFmtId="14" fontId="28" fillId="0" borderId="9" xfId="0" applyNumberFormat="1" applyFont="1" applyFill="1" applyBorder="1" applyAlignment="1">
      <alignment horizontal="center" vertical="center"/>
    </xf>
    <xf numFmtId="14" fontId="28" fillId="0" borderId="18" xfId="0" applyNumberFormat="1" applyFont="1" applyFill="1" applyBorder="1" applyAlignment="1">
      <alignment horizontal="center" vertical="center"/>
    </xf>
    <xf numFmtId="14" fontId="28" fillId="0" borderId="27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6" fillId="0" borderId="0" xfId="0" applyFont="1" applyBorder="1" applyAlignment="1">
      <alignment wrapText="1"/>
    </xf>
    <xf numFmtId="0" fontId="25" fillId="0" borderId="7" xfId="0" applyFont="1" applyBorder="1" applyAlignment="1">
      <alignment wrapText="1"/>
    </xf>
    <xf numFmtId="0" fontId="31" fillId="0" borderId="0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3" zoomScaleNormal="100" zoomScaleSheetLayoutView="70" workbookViewId="0">
      <selection activeCell="Z27" sqref="Z27"/>
    </sheetView>
  </sheetViews>
  <sheetFormatPr defaultRowHeight="14.25" x14ac:dyDescent="0.2"/>
  <cols>
    <col min="1" max="1" width="10" style="11" customWidth="1"/>
    <col min="2" max="2" width="9.140625" style="1"/>
    <col min="3" max="3" width="11.140625" style="1" customWidth="1"/>
    <col min="4" max="4" width="7.140625" style="1" customWidth="1"/>
    <col min="5" max="5" width="6.570312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1" customWidth="1"/>
    <col min="10" max="10" width="6.7109375" style="1" customWidth="1"/>
    <col min="11" max="11" width="9.140625" style="1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13"/>
      <c r="B1" s="10"/>
      <c r="C1" s="10"/>
      <c r="D1" s="10"/>
      <c r="E1" s="10"/>
      <c r="F1" s="10"/>
      <c r="G1" s="10"/>
      <c r="H1" s="10"/>
      <c r="I1" s="10"/>
      <c r="J1" s="123" t="s">
        <v>65</v>
      </c>
      <c r="K1" s="123"/>
      <c r="L1" s="123"/>
      <c r="M1" s="123"/>
      <c r="N1" s="123"/>
      <c r="O1" s="123"/>
      <c r="P1" s="123"/>
    </row>
    <row r="2" spans="1:16" ht="54.75" customHeight="1" x14ac:dyDescent="0.2">
      <c r="A2" s="13"/>
      <c r="B2" s="10"/>
      <c r="C2" s="10"/>
      <c r="D2" s="10"/>
      <c r="E2" s="10"/>
      <c r="F2" s="10"/>
      <c r="G2" s="10"/>
      <c r="H2" s="10"/>
      <c r="I2" s="10"/>
      <c r="J2" s="123" t="s">
        <v>64</v>
      </c>
      <c r="K2" s="123"/>
      <c r="L2" s="123"/>
      <c r="M2" s="123"/>
      <c r="N2" s="123"/>
      <c r="O2" s="123"/>
      <c r="P2" s="123"/>
    </row>
    <row r="3" spans="1:16" x14ac:dyDescent="0.2">
      <c r="A3" s="1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2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6" ht="15.75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6" spans="1:16" ht="30.75" customHeight="1" x14ac:dyDescent="0.2">
      <c r="A6" s="129" t="s">
        <v>59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ht="15.75" customHeight="1" x14ac:dyDescent="0.2">
      <c r="A7" s="125" t="s">
        <v>66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1:16" ht="15.75" customHeight="1" x14ac:dyDescent="0.25">
      <c r="A8" s="126" t="s">
        <v>13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</row>
    <row r="9" spans="1:16" x14ac:dyDescent="0.2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thickBot="1" x14ac:dyDescent="0.3">
      <c r="A10" s="130" t="s">
        <v>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</row>
    <row r="11" spans="1:16" ht="81" customHeight="1" thickBot="1" x14ac:dyDescent="0.25">
      <c r="A11" s="7" t="s">
        <v>16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14</v>
      </c>
      <c r="M11" s="8" t="s">
        <v>22</v>
      </c>
      <c r="N11" s="8" t="s">
        <v>11</v>
      </c>
      <c r="O11" s="8" t="s">
        <v>12</v>
      </c>
      <c r="P11" s="8" t="s">
        <v>15</v>
      </c>
    </row>
    <row r="12" spans="1:16" ht="15" thickBot="1" x14ac:dyDescent="0.25">
      <c r="A12" s="2">
        <v>1</v>
      </c>
      <c r="B12" s="3">
        <v>2</v>
      </c>
      <c r="C12" s="3">
        <v>3</v>
      </c>
      <c r="D12" s="3">
        <v>4</v>
      </c>
      <c r="E12" s="3">
        <v>5</v>
      </c>
      <c r="F12" s="5">
        <v>6</v>
      </c>
      <c r="G12" s="6">
        <v>7</v>
      </c>
      <c r="H12" s="6">
        <v>9</v>
      </c>
      <c r="I12" s="6">
        <v>10</v>
      </c>
      <c r="J12" s="5">
        <v>11</v>
      </c>
      <c r="K12" s="6">
        <v>12</v>
      </c>
      <c r="L12" s="6">
        <v>13</v>
      </c>
      <c r="M12" s="6">
        <v>14</v>
      </c>
      <c r="N12" s="6">
        <v>15</v>
      </c>
      <c r="O12" s="3">
        <v>16</v>
      </c>
      <c r="P12" s="3">
        <v>15</v>
      </c>
    </row>
    <row r="13" spans="1:16" ht="24.75" customHeight="1" x14ac:dyDescent="0.2">
      <c r="A13" s="20"/>
      <c r="B13" s="19"/>
      <c r="C13" s="131" t="s">
        <v>23</v>
      </c>
      <c r="D13" s="131"/>
      <c r="E13" s="132"/>
      <c r="F13" s="132"/>
      <c r="G13" s="132"/>
      <c r="H13" s="132"/>
      <c r="I13" s="132"/>
      <c r="J13" s="132"/>
      <c r="K13" s="33"/>
      <c r="L13" s="33"/>
      <c r="M13" s="33"/>
      <c r="N13" s="28"/>
      <c r="O13" s="28"/>
      <c r="P13" s="29"/>
    </row>
    <row r="14" spans="1:16" ht="21.75" customHeight="1" x14ac:dyDescent="0.2">
      <c r="A14" s="36"/>
      <c r="B14" s="23"/>
      <c r="C14" s="21"/>
      <c r="D14" s="21"/>
      <c r="E14" s="24"/>
      <c r="F14" s="34" t="s">
        <v>24</v>
      </c>
      <c r="G14" s="35" t="s">
        <v>25</v>
      </c>
      <c r="H14" s="43"/>
      <c r="I14" s="41" t="s">
        <v>26</v>
      </c>
      <c r="J14" s="36"/>
      <c r="K14" s="31"/>
      <c r="L14" s="32"/>
      <c r="M14" s="26"/>
      <c r="N14" s="22"/>
      <c r="O14" s="22"/>
      <c r="P14" s="25"/>
    </row>
    <row r="15" spans="1:16" ht="21.75" customHeight="1" x14ac:dyDescent="0.2">
      <c r="A15" s="27"/>
      <c r="B15" s="23"/>
      <c r="C15" s="21"/>
      <c r="D15" s="21"/>
      <c r="E15" s="24"/>
      <c r="F15" s="36" t="s">
        <v>27</v>
      </c>
      <c r="G15" s="30" t="s">
        <v>28</v>
      </c>
      <c r="H15" s="43"/>
      <c r="I15" s="42" t="s">
        <v>29</v>
      </c>
      <c r="J15" s="32"/>
      <c r="K15" s="31">
        <v>2</v>
      </c>
      <c r="L15" s="32">
        <f>M15/K15</f>
        <v>77.650000000000006</v>
      </c>
      <c r="M15" s="32">
        <v>155.30000000000001</v>
      </c>
      <c r="N15" s="22"/>
      <c r="O15" s="22"/>
      <c r="P15" s="25" t="s">
        <v>61</v>
      </c>
    </row>
    <row r="16" spans="1:16" ht="21.75" customHeight="1" x14ac:dyDescent="0.2">
      <c r="A16" s="27"/>
      <c r="B16" s="23"/>
      <c r="C16" s="21"/>
      <c r="D16" s="21"/>
      <c r="E16" s="24"/>
      <c r="F16" s="36" t="s">
        <v>30</v>
      </c>
      <c r="G16" s="30" t="s">
        <v>31</v>
      </c>
      <c r="H16" s="43"/>
      <c r="I16" s="42" t="s">
        <v>60</v>
      </c>
      <c r="J16" s="38"/>
      <c r="K16" s="31"/>
      <c r="L16" s="32"/>
      <c r="M16" s="32"/>
      <c r="N16" s="22"/>
      <c r="O16" s="22"/>
      <c r="P16" s="25"/>
    </row>
    <row r="17" spans="1:16" ht="21.75" customHeight="1" x14ac:dyDescent="0.2">
      <c r="A17" s="27"/>
      <c r="B17" s="23"/>
      <c r="C17" s="21"/>
      <c r="D17" s="21"/>
      <c r="E17" s="24"/>
      <c r="F17" s="36"/>
      <c r="G17" s="30" t="s">
        <v>28</v>
      </c>
      <c r="H17" s="43"/>
      <c r="I17" s="40" t="s">
        <v>62</v>
      </c>
      <c r="J17" s="32"/>
      <c r="K17" s="37">
        <v>2</v>
      </c>
      <c r="L17" s="32"/>
      <c r="M17" s="32"/>
      <c r="N17" s="22"/>
      <c r="O17" s="22"/>
      <c r="P17" s="25" t="s">
        <v>61</v>
      </c>
    </row>
    <row r="18" spans="1:16" ht="21.75" customHeight="1" x14ac:dyDescent="0.2">
      <c r="A18" s="27"/>
      <c r="B18" s="23"/>
      <c r="C18" s="21"/>
      <c r="D18" s="21"/>
      <c r="E18" s="24"/>
      <c r="F18" s="36" t="s">
        <v>32</v>
      </c>
      <c r="G18" s="30" t="s">
        <v>33</v>
      </c>
      <c r="H18" s="43"/>
      <c r="I18" s="42" t="s">
        <v>34</v>
      </c>
      <c r="J18" s="39"/>
      <c r="K18" s="31">
        <v>8</v>
      </c>
      <c r="L18" s="32">
        <f t="shared" ref="L18:L33" si="0">M18/K18</f>
        <v>0.65</v>
      </c>
      <c r="M18" s="32">
        <v>5.2</v>
      </c>
      <c r="N18" s="22"/>
      <c r="O18" s="22"/>
      <c r="P18" s="25"/>
    </row>
    <row r="19" spans="1:16" ht="21.75" customHeight="1" x14ac:dyDescent="0.2">
      <c r="A19" s="27"/>
      <c r="B19" s="23"/>
      <c r="C19" s="21"/>
      <c r="D19" s="21"/>
      <c r="E19" s="24"/>
      <c r="F19" s="36" t="s">
        <v>35</v>
      </c>
      <c r="G19" s="30" t="s">
        <v>28</v>
      </c>
      <c r="H19" s="43"/>
      <c r="I19" s="42" t="s">
        <v>36</v>
      </c>
      <c r="J19" s="32"/>
      <c r="K19" s="31">
        <v>4</v>
      </c>
      <c r="L19" s="32">
        <f t="shared" si="0"/>
        <v>27.232500000000002</v>
      </c>
      <c r="M19" s="32">
        <v>108.93</v>
      </c>
      <c r="N19" s="22"/>
      <c r="O19" s="22"/>
      <c r="P19" s="25" t="s">
        <v>61</v>
      </c>
    </row>
    <row r="20" spans="1:16" ht="21.75" customHeight="1" x14ac:dyDescent="0.2">
      <c r="A20" s="27"/>
      <c r="B20" s="23"/>
      <c r="C20" s="21"/>
      <c r="D20" s="21"/>
      <c r="E20" s="24"/>
      <c r="F20" s="36" t="s">
        <v>37</v>
      </c>
      <c r="G20" s="30" t="s">
        <v>38</v>
      </c>
      <c r="H20" s="43"/>
      <c r="I20" s="42" t="s">
        <v>39</v>
      </c>
      <c r="J20" s="32"/>
      <c r="K20" s="31">
        <v>4</v>
      </c>
      <c r="L20" s="32">
        <f t="shared" si="0"/>
        <v>1.9650000000000001</v>
      </c>
      <c r="M20" s="32">
        <v>7.86</v>
      </c>
      <c r="N20" s="22"/>
      <c r="O20" s="22"/>
      <c r="P20" s="25" t="s">
        <v>61</v>
      </c>
    </row>
    <row r="21" spans="1:16" ht="21.75" customHeight="1" x14ac:dyDescent="0.2">
      <c r="A21" s="27"/>
      <c r="B21" s="23"/>
      <c r="C21" s="21"/>
      <c r="D21" s="21"/>
      <c r="E21" s="24"/>
      <c r="F21" s="36" t="s">
        <v>40</v>
      </c>
      <c r="G21" s="30" t="s">
        <v>41</v>
      </c>
      <c r="H21" s="43"/>
      <c r="I21" s="42" t="s">
        <v>42</v>
      </c>
      <c r="J21" s="32"/>
      <c r="K21" s="31">
        <v>4</v>
      </c>
      <c r="L21" s="32">
        <f t="shared" si="0"/>
        <v>8.0075000000000003</v>
      </c>
      <c r="M21" s="32">
        <v>32.03</v>
      </c>
      <c r="N21" s="22"/>
      <c r="O21" s="22"/>
      <c r="P21" s="25" t="s">
        <v>61</v>
      </c>
    </row>
    <row r="22" spans="1:16" ht="21" customHeight="1" x14ac:dyDescent="0.2">
      <c r="A22" s="27"/>
      <c r="B22" s="23"/>
      <c r="C22" s="21"/>
      <c r="D22" s="21"/>
      <c r="E22" s="24"/>
      <c r="F22" s="36" t="s">
        <v>43</v>
      </c>
      <c r="G22" s="30" t="s">
        <v>44</v>
      </c>
      <c r="H22" s="43"/>
      <c r="I22" s="42" t="s">
        <v>45</v>
      </c>
      <c r="J22" s="32"/>
      <c r="K22" s="31">
        <v>16</v>
      </c>
      <c r="L22" s="32">
        <f t="shared" si="0"/>
        <v>1.0125</v>
      </c>
      <c r="M22" s="32">
        <v>16.2</v>
      </c>
      <c r="N22" s="22"/>
      <c r="O22" s="22"/>
      <c r="P22" s="25"/>
    </row>
    <row r="23" spans="1:16" ht="21" customHeight="1" x14ac:dyDescent="0.2">
      <c r="A23" s="27"/>
      <c r="B23" s="23"/>
      <c r="C23" s="21"/>
      <c r="D23" s="21"/>
      <c r="E23" s="24"/>
      <c r="F23" s="36" t="s">
        <v>46</v>
      </c>
      <c r="G23" s="30" t="s">
        <v>47</v>
      </c>
      <c r="H23" s="43"/>
      <c r="I23" s="42" t="s">
        <v>48</v>
      </c>
      <c r="J23" s="32"/>
      <c r="K23" s="31">
        <v>64</v>
      </c>
      <c r="L23" s="32">
        <f t="shared" si="0"/>
        <v>6.4062499999999994E-2</v>
      </c>
      <c r="M23" s="32">
        <v>4.0999999999999996</v>
      </c>
      <c r="N23" s="22"/>
      <c r="O23" s="22"/>
      <c r="P23" s="25"/>
    </row>
    <row r="24" spans="1:16" ht="21" customHeight="1" x14ac:dyDescent="0.2">
      <c r="A24" s="36"/>
      <c r="B24" s="23"/>
      <c r="C24" s="21"/>
      <c r="D24" s="21"/>
      <c r="E24" s="24"/>
      <c r="F24" s="34" t="s">
        <v>49</v>
      </c>
      <c r="G24" s="35" t="s">
        <v>50</v>
      </c>
      <c r="H24" s="43"/>
      <c r="I24" s="41" t="s">
        <v>26</v>
      </c>
      <c r="J24" s="36"/>
      <c r="K24" s="31"/>
      <c r="L24" s="32"/>
      <c r="M24" s="26"/>
      <c r="N24" s="22"/>
      <c r="O24" s="22"/>
      <c r="P24" s="25"/>
    </row>
    <row r="25" spans="1:16" ht="21" customHeight="1" x14ac:dyDescent="0.2">
      <c r="A25" s="27"/>
      <c r="B25" s="23"/>
      <c r="C25" s="21"/>
      <c r="D25" s="21"/>
      <c r="E25" s="24"/>
      <c r="F25" s="36" t="s">
        <v>51</v>
      </c>
      <c r="G25" s="30" t="s">
        <v>28</v>
      </c>
      <c r="H25" s="43"/>
      <c r="I25" s="42" t="s">
        <v>29</v>
      </c>
      <c r="J25" s="32"/>
      <c r="K25" s="31">
        <v>2</v>
      </c>
      <c r="L25" s="32">
        <f t="shared" si="0"/>
        <v>77.650000000000006</v>
      </c>
      <c r="M25" s="32">
        <v>155.30000000000001</v>
      </c>
      <c r="N25" s="22"/>
      <c r="O25" s="22"/>
      <c r="P25" s="25" t="s">
        <v>61</v>
      </c>
    </row>
    <row r="26" spans="1:16" ht="21" customHeight="1" x14ac:dyDescent="0.2">
      <c r="A26" s="27"/>
      <c r="B26" s="23"/>
      <c r="C26" s="21"/>
      <c r="D26" s="21"/>
      <c r="E26" s="24"/>
      <c r="F26" s="36" t="s">
        <v>52</v>
      </c>
      <c r="G26" s="30" t="s">
        <v>31</v>
      </c>
      <c r="H26" s="43"/>
      <c r="I26" s="42" t="s">
        <v>60</v>
      </c>
      <c r="J26" s="32"/>
      <c r="K26" s="31"/>
      <c r="L26" s="32"/>
      <c r="M26" s="32"/>
      <c r="N26" s="22"/>
      <c r="O26" s="22"/>
      <c r="P26" s="25"/>
    </row>
    <row r="27" spans="1:16" ht="21" customHeight="1" x14ac:dyDescent="0.2">
      <c r="A27" s="27"/>
      <c r="B27" s="23"/>
      <c r="C27" s="21"/>
      <c r="D27" s="21"/>
      <c r="E27" s="24"/>
      <c r="F27" s="36"/>
      <c r="G27" s="30" t="s">
        <v>28</v>
      </c>
      <c r="H27" s="43"/>
      <c r="I27" s="40" t="s">
        <v>62</v>
      </c>
      <c r="J27" s="32"/>
      <c r="K27" s="37">
        <v>2</v>
      </c>
      <c r="L27" s="32"/>
      <c r="M27" s="32"/>
      <c r="N27" s="22"/>
      <c r="O27" s="22"/>
      <c r="P27" s="25" t="s">
        <v>61</v>
      </c>
    </row>
    <row r="28" spans="1:16" ht="21" customHeight="1" x14ac:dyDescent="0.2">
      <c r="A28" s="27"/>
      <c r="B28" s="23"/>
      <c r="C28" s="21"/>
      <c r="D28" s="21"/>
      <c r="E28" s="24"/>
      <c r="F28" s="36" t="s">
        <v>53</v>
      </c>
      <c r="G28" s="30" t="s">
        <v>33</v>
      </c>
      <c r="H28" s="43"/>
      <c r="I28" s="42" t="s">
        <v>34</v>
      </c>
      <c r="J28" s="32"/>
      <c r="K28" s="31">
        <v>8</v>
      </c>
      <c r="L28" s="32">
        <f t="shared" si="0"/>
        <v>0.65</v>
      </c>
      <c r="M28" s="32">
        <v>5.2</v>
      </c>
      <c r="N28" s="22"/>
      <c r="O28" s="22"/>
      <c r="P28" s="25"/>
    </row>
    <row r="29" spans="1:16" ht="21" customHeight="1" x14ac:dyDescent="0.2">
      <c r="A29" s="27"/>
      <c r="B29" s="23"/>
      <c r="C29" s="21"/>
      <c r="D29" s="21"/>
      <c r="E29" s="24"/>
      <c r="F29" s="36" t="s">
        <v>54</v>
      </c>
      <c r="G29" s="30" t="s">
        <v>28</v>
      </c>
      <c r="H29" s="43"/>
      <c r="I29" s="42" t="s">
        <v>36</v>
      </c>
      <c r="J29" s="32"/>
      <c r="K29" s="31">
        <v>4</v>
      </c>
      <c r="L29" s="32">
        <f t="shared" si="0"/>
        <v>27.232500000000002</v>
      </c>
      <c r="M29" s="32">
        <v>108.93</v>
      </c>
      <c r="N29" s="22"/>
      <c r="O29" s="22"/>
      <c r="P29" s="25" t="s">
        <v>61</v>
      </c>
    </row>
    <row r="30" spans="1:16" ht="21" customHeight="1" x14ac:dyDescent="0.2">
      <c r="A30" s="27"/>
      <c r="B30" s="23"/>
      <c r="C30" s="21"/>
      <c r="D30" s="21"/>
      <c r="E30" s="24"/>
      <c r="F30" s="36" t="s">
        <v>55</v>
      </c>
      <c r="G30" s="30" t="s">
        <v>38</v>
      </c>
      <c r="H30" s="43"/>
      <c r="I30" s="42" t="s">
        <v>39</v>
      </c>
      <c r="J30" s="32"/>
      <c r="K30" s="31">
        <v>4</v>
      </c>
      <c r="L30" s="32">
        <f t="shared" si="0"/>
        <v>1.9650000000000001</v>
      </c>
      <c r="M30" s="32">
        <v>7.86</v>
      </c>
      <c r="N30" s="22"/>
      <c r="O30" s="22"/>
      <c r="P30" s="25" t="s">
        <v>61</v>
      </c>
    </row>
    <row r="31" spans="1:16" ht="21" customHeight="1" x14ac:dyDescent="0.2">
      <c r="A31" s="27"/>
      <c r="B31" s="23"/>
      <c r="C31" s="21"/>
      <c r="D31" s="21"/>
      <c r="E31" s="24"/>
      <c r="F31" s="36" t="s">
        <v>56</v>
      </c>
      <c r="G31" s="30" t="s">
        <v>41</v>
      </c>
      <c r="H31" s="43"/>
      <c r="I31" s="42" t="s">
        <v>42</v>
      </c>
      <c r="J31" s="32"/>
      <c r="K31" s="31">
        <v>4</v>
      </c>
      <c r="L31" s="32">
        <f t="shared" si="0"/>
        <v>8.0075000000000003</v>
      </c>
      <c r="M31" s="32">
        <v>32.03</v>
      </c>
      <c r="N31" s="22"/>
      <c r="O31" s="22"/>
      <c r="P31" s="25" t="s">
        <v>61</v>
      </c>
    </row>
    <row r="32" spans="1:16" ht="21" customHeight="1" x14ac:dyDescent="0.2">
      <c r="A32" s="27"/>
      <c r="B32" s="23"/>
      <c r="C32" s="21"/>
      <c r="D32" s="21"/>
      <c r="E32" s="24"/>
      <c r="F32" s="36" t="s">
        <v>57</v>
      </c>
      <c r="G32" s="30" t="s">
        <v>44</v>
      </c>
      <c r="H32" s="43"/>
      <c r="I32" s="42" t="s">
        <v>45</v>
      </c>
      <c r="J32" s="32"/>
      <c r="K32" s="31">
        <v>16</v>
      </c>
      <c r="L32" s="32">
        <f t="shared" si="0"/>
        <v>1.0125</v>
      </c>
      <c r="M32" s="32">
        <v>16.2</v>
      </c>
      <c r="N32" s="22"/>
      <c r="O32" s="22"/>
      <c r="P32" s="25"/>
    </row>
    <row r="33" spans="1:16" ht="21" customHeight="1" x14ac:dyDescent="0.2">
      <c r="A33" s="27"/>
      <c r="B33" s="23"/>
      <c r="C33" s="21"/>
      <c r="D33" s="21"/>
      <c r="E33" s="24"/>
      <c r="F33" s="36" t="s">
        <v>58</v>
      </c>
      <c r="G33" s="30" t="s">
        <v>47</v>
      </c>
      <c r="H33" s="43"/>
      <c r="I33" s="42" t="s">
        <v>48</v>
      </c>
      <c r="J33" s="32"/>
      <c r="K33" s="31">
        <v>64</v>
      </c>
      <c r="L33" s="32">
        <f t="shared" si="0"/>
        <v>6.4062499999999994E-2</v>
      </c>
      <c r="M33" s="32">
        <v>4.0999999999999996</v>
      </c>
      <c r="N33" s="22"/>
      <c r="O33" s="22"/>
      <c r="P33" s="25"/>
    </row>
    <row r="34" spans="1:16" ht="15" customHeight="1" x14ac:dyDescent="0.25">
      <c r="A34" s="47"/>
      <c r="B34" s="48"/>
      <c r="C34" s="49"/>
      <c r="D34" s="49"/>
      <c r="E34" s="49"/>
      <c r="F34" s="50"/>
      <c r="G34" s="51"/>
      <c r="H34" s="52"/>
      <c r="I34" s="53" t="s">
        <v>21</v>
      </c>
      <c r="J34" s="44"/>
      <c r="K34" s="45">
        <f>SUM(K14:K33)</f>
        <v>208</v>
      </c>
      <c r="L34" s="45">
        <f>SUM(L14:L33)</f>
        <v>233.16312500000004</v>
      </c>
      <c r="M34" s="45">
        <f>SUM(M14:M33)</f>
        <v>659.24000000000012</v>
      </c>
      <c r="N34" s="45">
        <f>SUM(N14:N33)</f>
        <v>0</v>
      </c>
      <c r="O34" s="45">
        <f>SUM(O14:O33)</f>
        <v>0</v>
      </c>
      <c r="P34" s="46"/>
    </row>
    <row r="35" spans="1:16" ht="15.75" x14ac:dyDescent="0.25">
      <c r="E35" s="15"/>
      <c r="F35" s="15"/>
      <c r="G35" s="15"/>
      <c r="H35" s="16"/>
      <c r="I35" s="16"/>
      <c r="J35" s="16"/>
      <c r="K35" s="16"/>
      <c r="L35" s="16"/>
    </row>
    <row r="36" spans="1:16" ht="15" x14ac:dyDescent="0.2">
      <c r="E36" s="17" t="s">
        <v>19</v>
      </c>
      <c r="F36" s="17"/>
      <c r="G36" s="17"/>
      <c r="H36" s="18"/>
      <c r="I36" s="18"/>
      <c r="J36" s="127" t="s">
        <v>20</v>
      </c>
      <c r="K36" s="127"/>
      <c r="L36" s="127"/>
    </row>
    <row r="37" spans="1:16" ht="15" x14ac:dyDescent="0.2">
      <c r="E37" s="18"/>
      <c r="F37" s="18"/>
      <c r="G37" s="18"/>
      <c r="H37" s="18"/>
      <c r="I37" s="18"/>
      <c r="J37" s="18"/>
      <c r="K37" s="18"/>
      <c r="L37" s="18"/>
    </row>
    <row r="38" spans="1:16" ht="15" x14ac:dyDescent="0.2">
      <c r="E38" s="18" t="s">
        <v>18</v>
      </c>
      <c r="F38" s="18"/>
      <c r="G38" s="18"/>
      <c r="H38" s="18"/>
      <c r="I38" s="18"/>
      <c r="J38" s="127" t="s">
        <v>17</v>
      </c>
      <c r="K38" s="127"/>
      <c r="L38" s="127"/>
    </row>
    <row r="39" spans="1:16" x14ac:dyDescent="0.2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11">
    <mergeCell ref="J38:L38"/>
    <mergeCell ref="A5:P5"/>
    <mergeCell ref="A6:P6"/>
    <mergeCell ref="A10:P10"/>
    <mergeCell ref="J36:L36"/>
    <mergeCell ref="C13:J13"/>
    <mergeCell ref="J1:P1"/>
    <mergeCell ref="J2:P2"/>
    <mergeCell ref="A4:P4"/>
    <mergeCell ref="A7:P7"/>
    <mergeCell ref="A8:P8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  <rowBreaks count="1" manualBreakCount="1">
    <brk id="4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showWhiteSpace="0" zoomScale="52" zoomScaleNormal="52" zoomScalePageLayoutView="50" workbookViewId="0">
      <selection activeCell="N22" sqref="N22"/>
    </sheetView>
  </sheetViews>
  <sheetFormatPr defaultRowHeight="14.25" x14ac:dyDescent="0.2"/>
  <cols>
    <col min="1" max="1" width="8" style="14" customWidth="1"/>
    <col min="2" max="2" width="34.5703125" style="1" customWidth="1"/>
    <col min="3" max="3" width="34.140625" style="1" customWidth="1"/>
    <col min="4" max="4" width="9.42578125" style="1" customWidth="1"/>
    <col min="5" max="5" width="8.140625" style="1" customWidth="1"/>
    <col min="6" max="6" width="25.140625" style="1" customWidth="1"/>
    <col min="7" max="7" width="11.28515625" style="1" customWidth="1"/>
    <col min="8" max="8" width="13" style="1" customWidth="1"/>
    <col min="9" max="9" width="14.7109375" style="87" customWidth="1"/>
    <col min="10" max="10" width="16.85546875" style="1" customWidth="1"/>
    <col min="11" max="11" width="12.28515625" style="1" customWidth="1"/>
    <col min="12" max="12" width="22.5703125" style="1" customWidth="1"/>
    <col min="13" max="13" width="18" style="57" customWidth="1"/>
    <col min="14" max="14" width="26.85546875" style="1" customWidth="1"/>
    <col min="15" max="15" width="0.42578125" style="1" hidden="1" customWidth="1"/>
    <col min="16" max="16" width="23.7109375" style="1" customWidth="1"/>
    <col min="17" max="17" width="25.5703125" style="1" customWidth="1"/>
    <col min="18" max="18" width="18.85546875" style="1" customWidth="1"/>
    <col min="19" max="19" width="12.140625" style="1" customWidth="1"/>
    <col min="20" max="20" width="31.7109375" style="1" customWidth="1"/>
    <col min="21" max="21" width="11.28515625" style="1" customWidth="1"/>
    <col min="22" max="16384" width="9.140625" style="1"/>
  </cols>
  <sheetData>
    <row r="1" spans="1:33" ht="22.5" customHeight="1" x14ac:dyDescent="0.3">
      <c r="A1" s="67"/>
      <c r="B1" s="67"/>
      <c r="C1" s="68"/>
      <c r="D1" s="68"/>
      <c r="E1" s="68"/>
      <c r="F1" s="68"/>
      <c r="G1" s="68"/>
      <c r="H1" s="68"/>
      <c r="I1" s="83"/>
      <c r="J1" s="68"/>
      <c r="K1" s="69"/>
      <c r="L1" s="89"/>
      <c r="M1" s="90"/>
      <c r="N1" s="69" t="s">
        <v>92</v>
      </c>
      <c r="R1" s="63"/>
      <c r="S1" s="62"/>
    </row>
    <row r="2" spans="1:33" ht="22.5" customHeight="1" x14ac:dyDescent="0.3">
      <c r="A2" s="67"/>
      <c r="B2" s="67"/>
      <c r="C2" s="115"/>
      <c r="D2" s="115"/>
      <c r="E2" s="115"/>
      <c r="F2" s="115"/>
      <c r="G2" s="115"/>
      <c r="H2" s="115"/>
      <c r="I2" s="83"/>
      <c r="J2" s="115"/>
      <c r="K2" s="69"/>
      <c r="L2" s="89"/>
      <c r="M2" s="90"/>
      <c r="N2" s="134" t="s">
        <v>87</v>
      </c>
      <c r="O2" s="134"/>
      <c r="P2" s="134"/>
      <c r="Q2" s="134"/>
      <c r="R2" s="63"/>
      <c r="S2" s="62"/>
    </row>
    <row r="3" spans="1:33" ht="21.75" customHeight="1" x14ac:dyDescent="0.3">
      <c r="A3" s="67"/>
      <c r="B3" s="67"/>
      <c r="C3" s="68"/>
      <c r="D3" s="68"/>
      <c r="E3" s="68"/>
      <c r="F3" s="68"/>
      <c r="G3" s="68"/>
      <c r="H3" s="68"/>
      <c r="I3" s="83"/>
      <c r="J3" s="68"/>
      <c r="K3" s="69"/>
      <c r="L3" s="89"/>
      <c r="M3" s="90"/>
      <c r="N3" s="133" t="s">
        <v>88</v>
      </c>
      <c r="O3" s="133"/>
      <c r="P3" s="133"/>
      <c r="Q3" s="133"/>
      <c r="R3" s="63"/>
      <c r="S3" s="62"/>
    </row>
    <row r="4" spans="1:33" ht="27.75" customHeight="1" x14ac:dyDescent="0.45">
      <c r="A4" s="67"/>
      <c r="B4" s="67"/>
      <c r="C4" s="68"/>
      <c r="D4" s="68"/>
      <c r="E4" s="68"/>
      <c r="F4" s="68"/>
      <c r="G4" s="68"/>
      <c r="H4" s="68"/>
      <c r="I4" s="83"/>
      <c r="J4" s="68"/>
      <c r="K4" s="69"/>
      <c r="L4" s="89"/>
      <c r="M4" s="90"/>
      <c r="N4" s="135" t="s">
        <v>84</v>
      </c>
      <c r="O4" s="135"/>
      <c r="P4" s="135"/>
      <c r="Q4" s="135"/>
      <c r="R4" s="64"/>
      <c r="S4" s="62"/>
      <c r="T4" s="59"/>
    </row>
    <row r="5" spans="1:33" ht="28.5" customHeight="1" x14ac:dyDescent="0.45">
      <c r="A5" s="162"/>
      <c r="B5" s="162"/>
      <c r="C5" s="162"/>
      <c r="D5" s="68"/>
      <c r="E5" s="68"/>
      <c r="F5" s="68"/>
      <c r="G5" s="68"/>
      <c r="H5" s="68"/>
      <c r="I5" s="83"/>
      <c r="J5" s="68"/>
      <c r="K5" s="164" t="s">
        <v>89</v>
      </c>
      <c r="L5" s="164"/>
      <c r="M5" s="164"/>
      <c r="N5" s="164"/>
      <c r="O5" s="164"/>
      <c r="P5" s="164"/>
      <c r="Q5" s="164"/>
      <c r="R5" s="66"/>
      <c r="S5" s="66"/>
      <c r="T5" s="59"/>
      <c r="U5"/>
      <c r="V5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</row>
    <row r="6" spans="1:33" ht="30" customHeight="1" x14ac:dyDescent="0.55000000000000004">
      <c r="A6" s="163" t="s">
        <v>81</v>
      </c>
      <c r="B6" s="163"/>
      <c r="C6" s="163"/>
      <c r="D6" s="163"/>
      <c r="E6" s="163"/>
      <c r="F6" s="68"/>
      <c r="G6" s="68"/>
      <c r="H6" s="68"/>
      <c r="I6" s="83"/>
      <c r="J6" s="68"/>
      <c r="K6" s="69"/>
      <c r="L6" s="89"/>
      <c r="M6" s="89"/>
      <c r="N6" s="134" t="s">
        <v>86</v>
      </c>
      <c r="O6" s="134"/>
      <c r="P6" s="134"/>
      <c r="Q6" s="134"/>
      <c r="R6" s="65"/>
      <c r="S6" s="66"/>
      <c r="T6" s="60"/>
      <c r="U6"/>
      <c r="V6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spans="1:33" ht="21.75" customHeight="1" x14ac:dyDescent="0.55000000000000004">
      <c r="A7" s="70"/>
      <c r="B7" s="68"/>
      <c r="C7" s="68"/>
      <c r="D7" s="68"/>
      <c r="E7" s="68"/>
      <c r="F7" s="68"/>
      <c r="G7" s="68"/>
      <c r="H7" s="68"/>
      <c r="I7" s="83"/>
      <c r="J7" s="68"/>
      <c r="K7" s="68"/>
      <c r="L7" s="88"/>
      <c r="M7" s="91"/>
      <c r="N7" s="88"/>
      <c r="O7" s="88"/>
      <c r="P7" s="88"/>
      <c r="Q7" s="92"/>
      <c r="R7" s="66"/>
      <c r="S7" s="66"/>
      <c r="T7" s="60"/>
      <c r="U7"/>
      <c r="V7"/>
    </row>
    <row r="8" spans="1:33" ht="30" customHeight="1" x14ac:dyDescent="0.55000000000000004">
      <c r="A8" s="161" t="s">
        <v>111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66"/>
      <c r="S8" s="66"/>
      <c r="T8" s="60"/>
      <c r="U8"/>
      <c r="V8"/>
    </row>
    <row r="9" spans="1:33" ht="21" customHeight="1" x14ac:dyDescent="0.55000000000000004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69"/>
      <c r="R9" s="66"/>
      <c r="S9" s="66"/>
      <c r="T9" s="60"/>
      <c r="U9"/>
      <c r="V9"/>
    </row>
    <row r="10" spans="1:33" ht="24.75" customHeight="1" x14ac:dyDescent="0.55000000000000004">
      <c r="A10" s="157" t="s">
        <v>78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66"/>
      <c r="S10" s="66"/>
      <c r="T10" s="60"/>
      <c r="U10"/>
      <c r="V10"/>
    </row>
    <row r="11" spans="1:33" ht="28.5" customHeight="1" x14ac:dyDescent="0.55000000000000004">
      <c r="A11" s="157" t="s">
        <v>110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66"/>
      <c r="S11" s="66"/>
      <c r="T11" s="60"/>
      <c r="U11"/>
      <c r="V11"/>
    </row>
    <row r="12" spans="1:33" ht="9.75" customHeight="1" thickBot="1" x14ac:dyDescent="0.6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69"/>
      <c r="R12" s="60"/>
      <c r="S12" s="60"/>
      <c r="T12" s="60"/>
      <c r="U12"/>
      <c r="V12"/>
    </row>
    <row r="13" spans="1:33" ht="162.75" customHeight="1" thickBot="1" x14ac:dyDescent="0.6">
      <c r="A13" s="98" t="s">
        <v>77</v>
      </c>
      <c r="B13" s="71" t="s">
        <v>67</v>
      </c>
      <c r="C13" s="71" t="s">
        <v>68</v>
      </c>
      <c r="D13" s="71" t="s">
        <v>69</v>
      </c>
      <c r="E13" s="71" t="s">
        <v>70</v>
      </c>
      <c r="F13" s="71" t="s">
        <v>71</v>
      </c>
      <c r="G13" s="71" t="s">
        <v>72</v>
      </c>
      <c r="H13" s="71" t="s">
        <v>73</v>
      </c>
      <c r="I13" s="84" t="s">
        <v>79</v>
      </c>
      <c r="J13" s="71" t="s">
        <v>80</v>
      </c>
      <c r="K13" s="71" t="s">
        <v>97</v>
      </c>
      <c r="L13" s="71" t="s">
        <v>82</v>
      </c>
      <c r="M13" s="72" t="s">
        <v>74</v>
      </c>
      <c r="N13" s="71" t="s">
        <v>83</v>
      </c>
      <c r="O13" s="71" t="s">
        <v>11</v>
      </c>
      <c r="P13" s="71" t="s">
        <v>75</v>
      </c>
      <c r="Q13" s="71" t="s">
        <v>76</v>
      </c>
      <c r="R13" s="60"/>
      <c r="S13" s="60"/>
      <c r="T13" s="60"/>
      <c r="U13"/>
      <c r="V13" s="54"/>
    </row>
    <row r="14" spans="1:33" ht="27" customHeight="1" thickBot="1" x14ac:dyDescent="0.6">
      <c r="A14" s="99">
        <v>1</v>
      </c>
      <c r="B14" s="99">
        <v>2</v>
      </c>
      <c r="C14" s="99">
        <v>3</v>
      </c>
      <c r="D14" s="99">
        <v>4</v>
      </c>
      <c r="E14" s="99">
        <v>5</v>
      </c>
      <c r="F14" s="99">
        <v>6</v>
      </c>
      <c r="G14" s="99">
        <v>7</v>
      </c>
      <c r="H14" s="99">
        <v>8</v>
      </c>
      <c r="I14" s="100">
        <v>9</v>
      </c>
      <c r="J14" s="99">
        <v>10</v>
      </c>
      <c r="K14" s="99">
        <v>11</v>
      </c>
      <c r="L14" s="99">
        <v>12</v>
      </c>
      <c r="M14" s="100">
        <v>13</v>
      </c>
      <c r="N14" s="117">
        <v>14</v>
      </c>
      <c r="O14" s="99">
        <v>13</v>
      </c>
      <c r="P14" s="99">
        <v>15</v>
      </c>
      <c r="Q14" s="99">
        <v>16</v>
      </c>
      <c r="R14" s="60"/>
      <c r="S14" s="60"/>
      <c r="T14" s="60"/>
      <c r="U14"/>
      <c r="V14"/>
    </row>
    <row r="15" spans="1:33" ht="82.5" customHeight="1" x14ac:dyDescent="0.55000000000000004">
      <c r="A15" s="101">
        <v>1</v>
      </c>
      <c r="B15" s="118" t="s">
        <v>98</v>
      </c>
      <c r="C15" s="95" t="s">
        <v>93</v>
      </c>
      <c r="D15" s="94"/>
      <c r="E15" s="96"/>
      <c r="F15" s="81" t="s">
        <v>94</v>
      </c>
      <c r="G15" s="97" t="s">
        <v>95</v>
      </c>
      <c r="H15" s="112">
        <v>1830</v>
      </c>
      <c r="I15" s="93" t="s">
        <v>96</v>
      </c>
      <c r="J15" s="80">
        <f t="shared" ref="J15:J17" si="0">H15*I15</f>
        <v>38796</v>
      </c>
      <c r="K15" s="82"/>
      <c r="L15" s="82"/>
      <c r="M15" s="142" t="s">
        <v>114</v>
      </c>
      <c r="N15" s="145"/>
      <c r="O15" s="73"/>
      <c r="P15" s="148"/>
      <c r="Q15" s="151" t="s">
        <v>106</v>
      </c>
      <c r="R15" s="108"/>
      <c r="S15" s="106"/>
      <c r="T15" s="107"/>
      <c r="U15" s="56"/>
      <c r="V15"/>
    </row>
    <row r="16" spans="1:33" ht="82.5" customHeight="1" x14ac:dyDescent="0.55000000000000004">
      <c r="A16" s="101">
        <v>2</v>
      </c>
      <c r="B16" s="118" t="s">
        <v>99</v>
      </c>
      <c r="C16" s="95" t="s">
        <v>100</v>
      </c>
      <c r="D16" s="94"/>
      <c r="E16" s="96"/>
      <c r="F16" s="81" t="s">
        <v>94</v>
      </c>
      <c r="G16" s="97" t="s">
        <v>95</v>
      </c>
      <c r="H16" s="112">
        <v>960</v>
      </c>
      <c r="I16" s="93" t="s">
        <v>101</v>
      </c>
      <c r="J16" s="80">
        <f t="shared" ref="J16" si="1">H16*I16</f>
        <v>16896</v>
      </c>
      <c r="K16" s="82"/>
      <c r="L16" s="82"/>
      <c r="M16" s="143"/>
      <c r="N16" s="145"/>
      <c r="O16" s="73"/>
      <c r="P16" s="149"/>
      <c r="Q16" s="152"/>
      <c r="R16" s="108"/>
      <c r="S16" s="106"/>
      <c r="T16" s="107"/>
      <c r="U16" s="56"/>
      <c r="V16"/>
    </row>
    <row r="17" spans="1:22" ht="82.5" customHeight="1" x14ac:dyDescent="0.55000000000000004">
      <c r="A17" s="73">
        <v>3</v>
      </c>
      <c r="B17" s="118" t="s">
        <v>102</v>
      </c>
      <c r="C17" s="95" t="s">
        <v>103</v>
      </c>
      <c r="D17" s="94"/>
      <c r="E17" s="96"/>
      <c r="F17" s="119" t="s">
        <v>104</v>
      </c>
      <c r="G17" s="116" t="s">
        <v>85</v>
      </c>
      <c r="H17" s="112">
        <v>18</v>
      </c>
      <c r="I17" s="93" t="s">
        <v>105</v>
      </c>
      <c r="J17" s="80">
        <f t="shared" si="0"/>
        <v>180</v>
      </c>
      <c r="K17" s="113"/>
      <c r="L17" s="82"/>
      <c r="M17" s="143"/>
      <c r="N17" s="146"/>
      <c r="O17" s="114"/>
      <c r="P17" s="149"/>
      <c r="Q17" s="152"/>
      <c r="R17" s="108"/>
      <c r="S17" s="106"/>
      <c r="T17" s="107"/>
      <c r="U17" s="56"/>
      <c r="V17"/>
    </row>
    <row r="18" spans="1:22" ht="75.75" customHeight="1" thickBot="1" x14ac:dyDescent="0.5">
      <c r="A18" s="102"/>
      <c r="B18" s="103"/>
      <c r="C18" s="138" t="s">
        <v>90</v>
      </c>
      <c r="D18" s="139"/>
      <c r="E18" s="139"/>
      <c r="F18" s="139"/>
      <c r="G18" s="139"/>
      <c r="H18" s="139"/>
      <c r="I18" s="140"/>
      <c r="J18" s="111"/>
      <c r="K18" s="104"/>
      <c r="L18" s="109"/>
      <c r="M18" s="144"/>
      <c r="N18" s="147"/>
      <c r="O18" s="105"/>
      <c r="P18" s="150"/>
      <c r="Q18" s="153"/>
      <c r="R18" s="59"/>
      <c r="S18" s="59"/>
      <c r="T18" s="59"/>
    </row>
    <row r="19" spans="1:22" ht="49.5" customHeight="1" x14ac:dyDescent="0.45">
      <c r="A19" s="154" t="s">
        <v>113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21"/>
      <c r="N19" s="122"/>
      <c r="O19" s="77"/>
      <c r="P19" s="120"/>
      <c r="Q19" s="122"/>
      <c r="R19" s="59"/>
      <c r="S19" s="59"/>
      <c r="T19" s="59"/>
    </row>
    <row r="20" spans="1:22" ht="48.75" customHeight="1" x14ac:dyDescent="0.45">
      <c r="A20" s="137" t="s">
        <v>91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78"/>
      <c r="N20" s="74"/>
      <c r="O20" s="77"/>
      <c r="P20" s="77"/>
      <c r="Q20" s="110"/>
      <c r="R20" s="59"/>
      <c r="S20" s="59"/>
      <c r="T20" s="59"/>
    </row>
    <row r="21" spans="1:22" ht="47.25" customHeight="1" x14ac:dyDescent="0.45">
      <c r="A21" s="141" t="s">
        <v>108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79"/>
      <c r="N21" s="76"/>
      <c r="O21" s="76"/>
      <c r="P21" s="76"/>
      <c r="Q21" s="76"/>
      <c r="R21" s="59"/>
      <c r="S21" s="59"/>
      <c r="T21" s="59"/>
    </row>
    <row r="22" spans="1:22" ht="48.75" customHeight="1" x14ac:dyDescent="0.45">
      <c r="A22" s="136" t="s">
        <v>107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79"/>
      <c r="N22" s="76"/>
      <c r="O22" s="76"/>
      <c r="P22" s="76"/>
      <c r="Q22" s="76"/>
      <c r="R22" s="59"/>
      <c r="S22" s="59"/>
      <c r="T22" s="59"/>
    </row>
    <row r="23" spans="1:22" ht="47.25" customHeight="1" x14ac:dyDescent="0.45">
      <c r="A23" s="136" t="s">
        <v>112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79"/>
      <c r="N23" s="76"/>
      <c r="O23" s="76"/>
      <c r="P23" s="76"/>
      <c r="Q23" s="76"/>
      <c r="R23" s="59"/>
      <c r="S23" s="59"/>
      <c r="T23" s="59"/>
    </row>
    <row r="24" spans="1:22" ht="48.75" customHeight="1" x14ac:dyDescent="0.45">
      <c r="A24" s="155" t="s">
        <v>109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79"/>
      <c r="N24" s="76"/>
      <c r="O24" s="76"/>
      <c r="P24" s="76"/>
      <c r="Q24" s="76"/>
      <c r="R24" s="59"/>
      <c r="S24" s="59"/>
      <c r="T24" s="59"/>
    </row>
    <row r="25" spans="1:22" ht="34.5" x14ac:dyDescent="0.45">
      <c r="A25" s="75"/>
      <c r="B25" s="76"/>
      <c r="C25" s="76"/>
      <c r="D25" s="76"/>
      <c r="E25" s="76"/>
      <c r="F25" s="76"/>
      <c r="G25" s="76"/>
      <c r="H25" s="76"/>
      <c r="I25" s="85"/>
      <c r="J25" s="76"/>
      <c r="K25" s="76"/>
      <c r="L25" s="76"/>
      <c r="M25" s="61"/>
      <c r="N25" s="59"/>
      <c r="O25" s="59"/>
      <c r="P25" s="59"/>
      <c r="Q25" s="59"/>
      <c r="R25" s="59"/>
      <c r="S25" s="59"/>
      <c r="T25" s="59"/>
    </row>
    <row r="26" spans="1:22" ht="34.5" x14ac:dyDescent="0.45">
      <c r="A26" s="75"/>
      <c r="B26" s="76"/>
      <c r="C26" s="76"/>
      <c r="D26" s="76"/>
      <c r="E26" s="76"/>
      <c r="F26" s="76"/>
      <c r="G26" s="76"/>
      <c r="H26" s="76"/>
      <c r="I26" s="85"/>
      <c r="J26" s="76"/>
      <c r="K26" s="76"/>
      <c r="L26" s="76"/>
      <c r="M26" s="61"/>
      <c r="N26" s="59"/>
      <c r="O26" s="59"/>
      <c r="P26" s="59"/>
      <c r="Q26" s="59"/>
      <c r="R26" s="59"/>
      <c r="S26" s="59"/>
      <c r="T26" s="59"/>
    </row>
    <row r="27" spans="1:22" ht="34.5" x14ac:dyDescent="0.45">
      <c r="A27" s="58"/>
      <c r="B27" s="76"/>
      <c r="C27" s="76"/>
      <c r="D27" s="76"/>
      <c r="E27" s="76"/>
      <c r="F27" s="76"/>
      <c r="G27" s="76"/>
      <c r="H27" s="59"/>
      <c r="I27" s="86"/>
      <c r="J27" s="59"/>
      <c r="K27" s="59"/>
      <c r="L27" s="59"/>
      <c r="M27" s="61"/>
      <c r="N27" s="59"/>
      <c r="O27" s="59"/>
      <c r="P27" s="59"/>
      <c r="Q27" s="59"/>
      <c r="R27" s="59"/>
      <c r="S27" s="59"/>
      <c r="T27" s="59"/>
    </row>
  </sheetData>
  <mergeCells count="25">
    <mergeCell ref="A24:L24"/>
    <mergeCell ref="W5:AG5"/>
    <mergeCell ref="A11:Q11"/>
    <mergeCell ref="A9:P9"/>
    <mergeCell ref="A12:P12"/>
    <mergeCell ref="A8:Q8"/>
    <mergeCell ref="A10:Q10"/>
    <mergeCell ref="A5:C5"/>
    <mergeCell ref="A6:E6"/>
    <mergeCell ref="K5:Q5"/>
    <mergeCell ref="A23:L23"/>
    <mergeCell ref="N3:Q3"/>
    <mergeCell ref="N2:Q2"/>
    <mergeCell ref="N4:Q4"/>
    <mergeCell ref="N6:Q6"/>
    <mergeCell ref="A22:L22"/>
    <mergeCell ref="A20:L20"/>
    <mergeCell ref="C18:I18"/>
    <mergeCell ref="A21:L21"/>
    <mergeCell ref="M15:M18"/>
    <mergeCell ref="N15:N16"/>
    <mergeCell ref="N17:N18"/>
    <mergeCell ref="P15:P18"/>
    <mergeCell ref="Q15:Q18"/>
    <mergeCell ref="A19:L19"/>
  </mergeCells>
  <pageMargins left="0.25" right="0.25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2015-12-03T09:00:41Z</cp:lastPrinted>
  <dcterms:created xsi:type="dcterms:W3CDTF">2012-02-09T10:02:29Z</dcterms:created>
  <dcterms:modified xsi:type="dcterms:W3CDTF">2016-04-11T01:48:11Z</dcterms:modified>
</cp:coreProperties>
</file>