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Заявка 48 от 04.05.16 масло\Уведомление\"/>
    </mc:Choice>
  </mc:AlternateContent>
  <bookViews>
    <workbookView xWindow="14535" yWindow="105" windowWidth="14130" windowHeight="1254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Лист2!$A$1:$P$36</definedName>
  </definedNames>
  <calcPr calcId="152511"/>
</workbook>
</file>

<file path=xl/calcChain.xml><?xml version="1.0" encoding="utf-8"?>
<calcChain xmlns="http://schemas.openxmlformats.org/spreadsheetml/2006/main">
  <c r="J16" i="2" l="1"/>
  <c r="J17" i="2"/>
  <c r="J18" i="2"/>
  <c r="J19" i="2"/>
  <c r="J20" i="2"/>
  <c r="J21" i="2"/>
  <c r="J22" i="2"/>
  <c r="J15" i="2" l="1"/>
  <c r="J23" i="2" l="1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<sst xmlns="http://schemas.openxmlformats.org/spreadsheetml/2006/main" count="182" uniqueCount="128">
  <si>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</si>
  <si>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</si>
  <si>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</si>
  <si>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</si>
  <si>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</si>
  <si>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</si>
  <si>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</si>
  <si>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</si>
  <si>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</si>
  <si>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</si>
  <si>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</si>
  <si>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</si>
  <si>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</si>
  <si>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</si>
  <si>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</si>
  <si>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</si>
  <si>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</si>
  <si>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</si>
  <si>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</si>
  <si>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</si>
  <si>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</si>
  <si>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</si>
  <si>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</si>
  <si>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</si>
  <si>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</si>
  <si>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</si>
  <si>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</si>
  <si>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</si>
  <si>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</si>
  <si>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</si>
  <si>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</si>
  <si>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</si>
  <si>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</si>
  <si>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</si>
  <si>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</si>
  <si>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</si>
  <si>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</si>
  <si>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</si>
  <si>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</si>
  <si>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</si>
  <si>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</si>
  <si>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</si>
  <si>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</si>
  <si>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</si>
  <si>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</si>
  <si>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</si>
  <si>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</si>
  <si>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</si>
  <si>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</si>
  <si>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</si>
  <si>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</si>
  <si>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</si>
  <si>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</si>
  <si>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</si>
  <si>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</si>
  <si>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</si>
  <si>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</si>
  <si>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</si>
  <si>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</si>
  <si>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</si>
  <si>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</si>
  <si>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</si>
  <si>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</si>
  <si>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</si>
  <si>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</si>
  <si>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</si>
  <si>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</si>
  <si>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</si>
  <si>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</si>
  <si>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</si>
  <si>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</si>
  <si>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</si>
  <si>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</si>
  <si>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</si>
  <si>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</si>
  <si>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</si>
  <si>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</si>
  <si>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</si>
  <si>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</si>
  <si>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</si>
  <si>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</si>
  <si>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Всего:</t>
  </si>
  <si>
    <t>Отдел тепломеханического оборудования</t>
  </si>
  <si>
    <r>
      <t xml:space="preserve">Строительство УПТ филиала "Березовская ГРЭС" ОАО "Э.ОН Россия" </t>
    </r>
    <r>
      <rPr>
        <sz val="16"/>
        <color theme="1"/>
        <rFont val="Times New Roman"/>
        <family val="1"/>
        <charset val="204"/>
      </rPr>
      <t xml:space="preserve">  </t>
    </r>
  </si>
  <si>
    <t>ПНР конвейеров УПТ, УП-1</t>
  </si>
  <si>
    <t>Литол-24</t>
  </si>
  <si>
    <t>Торсиол-55</t>
  </si>
  <si>
    <t xml:space="preserve">Shell Omala 150 (Shell Omala S2 G 150) </t>
  </si>
  <si>
    <t>Shell Alvania EP (LF) 1</t>
  </si>
  <si>
    <t xml:space="preserve">Трансмиссионное масло </t>
  </si>
  <si>
    <t>литр</t>
  </si>
  <si>
    <t>ТАп-15В (ТМ-3-18)</t>
  </si>
  <si>
    <t>0,93</t>
  </si>
  <si>
    <t>ГОСТ 23652-79</t>
  </si>
  <si>
    <t>Литиевая смазка</t>
  </si>
  <si>
    <t>ГОСТ 21150-87</t>
  </si>
  <si>
    <t>кг</t>
  </si>
  <si>
    <t>1</t>
  </si>
  <si>
    <t>Канатная смазка</t>
  </si>
  <si>
    <t>ГОСТ 20458-89</t>
  </si>
  <si>
    <t>По ГОСТ 23652-79</t>
  </si>
  <si>
    <t>По ГОСТ 21150-87</t>
  </si>
  <si>
    <t>По ГОСТ 20458-89</t>
  </si>
  <si>
    <t>Редукторное масло</t>
  </si>
  <si>
    <t>Заявка-спецификация № 48 от 04. 05. 2016 г.</t>
  </si>
  <si>
    <t>ISO 12925-1 тип CKD</t>
  </si>
  <si>
    <t>По ISO 12925-1 тип CKD</t>
  </si>
  <si>
    <t>0,91</t>
  </si>
  <si>
    <t xml:space="preserve">литр </t>
  </si>
  <si>
    <t>0,94</t>
  </si>
  <si>
    <t>ГОСТ 4002-53</t>
  </si>
  <si>
    <t>ГОСТ 6267-74</t>
  </si>
  <si>
    <t>По ГОСТ 6267-74</t>
  </si>
  <si>
    <t>Индустриальное масло</t>
  </si>
  <si>
    <t>Керосин</t>
  </si>
  <si>
    <t>ТС-1</t>
  </si>
  <si>
    <t>По ГОСТ 10227-86</t>
  </si>
  <si>
    <t>ГОСТ 10227-86</t>
  </si>
  <si>
    <t>0,89</t>
  </si>
  <si>
    <t>Начальник отдела тепломеханического оборудования. Карбышев С.А.   моб. 8 962 771471</t>
  </si>
  <si>
    <t>Гидравлическая житкость</t>
  </si>
  <si>
    <t>Камгидрол 46А</t>
  </si>
  <si>
    <t>ТУ6-57-88-95</t>
  </si>
  <si>
    <t>По ТУ6-57-88-95</t>
  </si>
  <si>
    <t>бочки, канистры</t>
  </si>
  <si>
    <t>канистры</t>
  </si>
  <si>
    <t>20.07.2016</t>
  </si>
  <si>
    <t>Shell Omala S4 GX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</si>
</sst>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b/>
      <u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14" fontId="4" fillId="0" borderId="0" xfId="0" applyNumberFormat="1" applyFont="1"/>
    <xf numFmtId="0" fontId="21" fillId="0" borderId="0" xfId="0" applyFont="1"/>
    <xf numFmtId="0" fontId="22" fillId="0" borderId="0" xfId="0" applyFont="1"/>
    <xf numFmtId="14" fontId="21" fillId="0" borderId="0" xfId="0" applyNumberFormat="1" applyFont="1"/>
    <xf numFmtId="0" fontId="20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top" wrapText="1"/>
    </xf>
    <xf numFmtId="0" fontId="24" fillId="0" borderId="0" xfId="0" applyFont="1"/>
    <xf numFmtId="0" fontId="25" fillId="0" borderId="0" xfId="0" applyFont="1" applyFill="1" applyBorder="1" applyAlignment="1">
      <alignment vertical="center" wrapText="1"/>
    </xf>
    <xf numFmtId="0" fontId="26" fillId="0" borderId="0" xfId="0" applyFont="1" applyBorder="1" applyAlignment="1">
      <alignment wrapText="1"/>
    </xf>
    <xf numFmtId="0" fontId="26" fillId="0" borderId="0" xfId="0" applyFont="1"/>
    <xf numFmtId="0" fontId="26" fillId="0" borderId="0" xfId="0" applyFont="1" applyBorder="1" applyAlignment="1">
      <alignment horizontal="center" wrapText="1"/>
    </xf>
    <xf numFmtId="0" fontId="25" fillId="2" borderId="4" xfId="0" applyFont="1" applyFill="1" applyBorder="1" applyAlignment="1">
      <alignment horizontal="center" vertical="center" wrapText="1"/>
    </xf>
    <xf numFmtId="0" fontId="29" fillId="0" borderId="0" xfId="0" applyFont="1"/>
    <xf numFmtId="14" fontId="29" fillId="0" borderId="0" xfId="0" applyNumberFormat="1" applyFont="1"/>
    <xf numFmtId="164" fontId="26" fillId="0" borderId="0" xfId="0" applyNumberFormat="1" applyFont="1" applyBorder="1" applyAlignment="1">
      <alignment wrapText="1"/>
    </xf>
    <xf numFmtId="164" fontId="25" fillId="2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26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top"/>
    </xf>
    <xf numFmtId="14" fontId="25" fillId="0" borderId="0" xfId="0" applyNumberFormat="1" applyFont="1" applyFill="1" applyBorder="1" applyAlignment="1">
      <alignment horizontal="center" vertical="top"/>
    </xf>
    <xf numFmtId="14" fontId="26" fillId="0" borderId="0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49" fontId="25" fillId="0" borderId="5" xfId="0" applyNumberFormat="1" applyFont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31" fillId="0" borderId="0" xfId="0" applyFont="1"/>
    <xf numFmtId="49" fontId="28" fillId="0" borderId="0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wrapText="1"/>
    </xf>
    <xf numFmtId="0" fontId="25" fillId="0" borderId="0" xfId="0" applyFont="1" applyAlignment="1">
      <alignment horizontal="left" vertical="center"/>
    </xf>
    <xf numFmtId="14" fontId="25" fillId="2" borderId="18" xfId="0" applyNumberFormat="1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9" fillId="0" borderId="5" xfId="0" applyFont="1" applyBorder="1"/>
    <xf numFmtId="0" fontId="26" fillId="0" borderId="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49" fontId="26" fillId="0" borderId="19" xfId="0" applyNumberFormat="1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49" fontId="34" fillId="0" borderId="5" xfId="0" applyNumberFormat="1" applyFont="1" applyFill="1" applyBorder="1" applyAlignment="1">
      <alignment horizontal="center" vertical="center" wrapText="1"/>
    </xf>
    <xf numFmtId="4" fontId="25" fillId="0" borderId="5" xfId="0" applyNumberFormat="1" applyFont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 wrapText="1"/>
    </xf>
    <xf numFmtId="0" fontId="4" fillId="4" borderId="0" xfId="0" applyFont="1" applyFill="1"/>
    <xf numFmtId="0" fontId="25" fillId="3" borderId="5" xfId="0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49" fontId="34" fillId="3" borderId="5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2" fontId="25" fillId="3" borderId="5" xfId="0" applyNumberFormat="1" applyFont="1" applyFill="1" applyBorder="1" applyAlignment="1">
      <alignment horizontal="center" vertical="center" wrapText="1"/>
    </xf>
    <xf numFmtId="49" fontId="28" fillId="3" borderId="0" xfId="0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25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25" fillId="0" borderId="7" xfId="0" applyFont="1" applyBorder="1" applyAlignment="1">
      <alignment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top"/>
    </xf>
    <xf numFmtId="49" fontId="32" fillId="0" borderId="5" xfId="0" applyNumberFormat="1" applyFont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3" zoomScaleNormal="100" zoomScaleSheetLayoutView="70" workbookViewId="0">
      <selection activeCell="Z27" sqref="Z27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120" t="s">
        <v>65</v>
      </c>
      <c r="K1" s="120"/>
      <c r="L1" s="120"/>
      <c r="M1" s="120"/>
      <c r="N1" s="120"/>
      <c r="O1" s="120"/>
      <c r="P1" s="120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120" t="s">
        <v>64</v>
      </c>
      <c r="K2" s="120"/>
      <c r="L2" s="120"/>
      <c r="M2" s="120"/>
      <c r="N2" s="120"/>
      <c r="O2" s="120"/>
      <c r="P2" s="120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121" t="s">
        <v>63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ht="15.75" customHeight="1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1:16" ht="30.75" customHeight="1" x14ac:dyDescent="0.2">
      <c r="A6" s="116" t="s">
        <v>59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16" ht="15.75" customHeight="1" x14ac:dyDescent="0.2">
      <c r="A7" s="122" t="s">
        <v>66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16" ht="15.75" customHeight="1" x14ac:dyDescent="0.25">
      <c r="A8" s="123" t="s">
        <v>13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117" t="s">
        <v>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118" t="s">
        <v>23</v>
      </c>
      <c r="D13" s="118"/>
      <c r="E13" s="119"/>
      <c r="F13" s="119"/>
      <c r="G13" s="119"/>
      <c r="H13" s="119"/>
      <c r="I13" s="119"/>
      <c r="J13" s="119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3"/>
      <c r="I14" s="41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3"/>
      <c r="I15" s="42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3"/>
      <c r="I16" s="42" t="s">
        <v>60</v>
      </c>
      <c r="J16" s="38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3"/>
      <c r="I17" s="40" t="s">
        <v>62</v>
      </c>
      <c r="J17" s="32"/>
      <c r="K17" s="37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3"/>
      <c r="I18" s="42" t="s">
        <v>34</v>
      </c>
      <c r="J18" s="39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3"/>
      <c r="I19" s="42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3"/>
      <c r="I20" s="42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3"/>
      <c r="I21" s="42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3"/>
      <c r="I22" s="42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3"/>
      <c r="I23" s="42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3"/>
      <c r="I24" s="41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3"/>
      <c r="I25" s="42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3"/>
      <c r="I26" s="42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3"/>
      <c r="I27" s="40" t="s">
        <v>62</v>
      </c>
      <c r="J27" s="32"/>
      <c r="K27" s="37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3"/>
      <c r="I28" s="42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3"/>
      <c r="I29" s="42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3"/>
      <c r="I30" s="42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3"/>
      <c r="I31" s="42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3"/>
      <c r="I32" s="42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3"/>
      <c r="I33" s="42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7"/>
      <c r="B34" s="48"/>
      <c r="C34" s="49"/>
      <c r="D34" s="49"/>
      <c r="E34" s="49"/>
      <c r="F34" s="50"/>
      <c r="G34" s="51"/>
      <c r="H34" s="52"/>
      <c r="I34" s="53" t="s">
        <v>21</v>
      </c>
      <c r="J34" s="44"/>
      <c r="K34" s="45">
        <f>SUM(K14:K33)</f>
        <v>208</v>
      </c>
      <c r="L34" s="45">
        <f>SUM(L14:L33)</f>
        <v>233.16312500000004</v>
      </c>
      <c r="M34" s="45">
        <f>SUM(M14:M33)</f>
        <v>659.24000000000012</v>
      </c>
      <c r="N34" s="45">
        <f>SUM(N14:N33)</f>
        <v>0</v>
      </c>
      <c r="O34" s="45">
        <f>SUM(O14:O33)</f>
        <v>0</v>
      </c>
      <c r="P34" s="46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114" t="s">
        <v>20</v>
      </c>
      <c r="K36" s="114"/>
      <c r="L36" s="114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114" t="s">
        <v>17</v>
      </c>
      <c r="K38" s="114"/>
      <c r="L38" s="114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1:P1"/>
    <mergeCell ref="J2:P2"/>
    <mergeCell ref="A4:P4"/>
    <mergeCell ref="A7:P7"/>
    <mergeCell ref="A8:P8"/>
    <mergeCell ref="J38:L38"/>
    <mergeCell ref="A5:P5"/>
    <mergeCell ref="A6:P6"/>
    <mergeCell ref="A10:P10"/>
    <mergeCell ref="J36:L36"/>
    <mergeCell ref="C13:J13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showWhiteSpace="0" view="pageBreakPreview" topLeftCell="A7" zoomScale="60" zoomScaleNormal="52" zoomScalePageLayoutView="50" workbookViewId="0">
      <selection activeCell="N26" sqref="N26"/>
    </sheetView>
  </sheetViews>
  <sheetFormatPr defaultRowHeight="14.25" x14ac:dyDescent="0.2"/>
  <cols>
    <col min="1" max="1" width="8" style="14" customWidth="1"/>
    <col min="2" max="2" width="34.5703125" style="1" customWidth="1"/>
    <col min="3" max="3" width="36.7109375" style="1" customWidth="1"/>
    <col min="4" max="4" width="37.5703125" style="1" customWidth="1"/>
    <col min="5" max="5" width="15.42578125" style="1" customWidth="1"/>
    <col min="6" max="6" width="26.140625" style="1" bestFit="1" customWidth="1"/>
    <col min="7" max="7" width="10.5703125" style="1" customWidth="1"/>
    <col min="8" max="8" width="10.85546875" style="1" customWidth="1"/>
    <col min="9" max="9" width="10.7109375" style="73" customWidth="1"/>
    <col min="10" max="10" width="16.85546875" style="1" customWidth="1"/>
    <col min="11" max="11" width="17.85546875" style="55" customWidth="1"/>
    <col min="12" max="12" width="0.42578125" style="1" hidden="1" customWidth="1"/>
    <col min="13" max="13" width="39.140625" style="1" bestFit="1" customWidth="1"/>
    <col min="14" max="14" width="25.5703125" style="1" customWidth="1"/>
    <col min="15" max="15" width="18.85546875" style="1" customWidth="1"/>
    <col min="16" max="16" width="12.140625" style="1" customWidth="1"/>
    <col min="17" max="16384" width="9.140625" style="1"/>
  </cols>
  <sheetData>
    <row r="1" spans="1:19" ht="22.5" customHeight="1" x14ac:dyDescent="0.3">
      <c r="A1" s="64"/>
      <c r="B1" s="64"/>
      <c r="C1" s="65"/>
      <c r="D1" s="65"/>
      <c r="E1" s="65"/>
      <c r="F1" s="65"/>
      <c r="G1" s="65"/>
      <c r="H1" s="65"/>
      <c r="I1" s="71"/>
      <c r="J1" s="65"/>
      <c r="K1" s="76"/>
      <c r="L1" s="133"/>
      <c r="M1" s="133"/>
      <c r="N1" s="133"/>
      <c r="O1" s="60"/>
      <c r="P1" s="59"/>
    </row>
    <row r="2" spans="1:19" ht="22.5" customHeight="1" x14ac:dyDescent="0.3">
      <c r="A2" s="64"/>
      <c r="B2" s="64"/>
      <c r="C2" s="84"/>
      <c r="D2" s="84"/>
      <c r="E2" s="84"/>
      <c r="F2" s="84"/>
      <c r="G2" s="84"/>
      <c r="H2" s="84"/>
      <c r="I2" s="71"/>
      <c r="J2" s="84"/>
      <c r="K2" s="76"/>
      <c r="L2" s="133"/>
      <c r="M2" s="133"/>
      <c r="N2" s="133"/>
      <c r="O2" s="60"/>
      <c r="P2" s="59"/>
    </row>
    <row r="3" spans="1:19" ht="10.5" customHeight="1" x14ac:dyDescent="0.3">
      <c r="A3" s="64"/>
      <c r="B3" s="64"/>
      <c r="C3" s="65"/>
      <c r="D3" s="65"/>
      <c r="E3" s="65"/>
      <c r="F3" s="65"/>
      <c r="G3" s="65"/>
      <c r="H3" s="65"/>
      <c r="I3" s="71"/>
      <c r="J3" s="65"/>
      <c r="K3" s="76"/>
      <c r="L3" s="133"/>
      <c r="M3" s="133"/>
      <c r="N3" s="133"/>
      <c r="O3" s="60"/>
      <c r="P3" s="59"/>
    </row>
    <row r="4" spans="1:19" ht="27.75" customHeight="1" x14ac:dyDescent="0.3">
      <c r="A4" s="64"/>
      <c r="B4" s="64"/>
      <c r="C4" s="65"/>
      <c r="D4" s="65"/>
      <c r="E4" s="65"/>
      <c r="F4" s="65"/>
      <c r="G4" s="65"/>
      <c r="H4" s="65"/>
      <c r="I4" s="71"/>
      <c r="J4" s="65"/>
      <c r="K4" s="76"/>
      <c r="L4" s="133"/>
      <c r="M4" s="133"/>
      <c r="N4" s="133"/>
      <c r="O4" s="61"/>
      <c r="P4" s="59"/>
    </row>
    <row r="5" spans="1:19" ht="28.5" customHeight="1" x14ac:dyDescent="0.3">
      <c r="A5" s="130"/>
      <c r="B5" s="130"/>
      <c r="C5" s="130"/>
      <c r="D5" s="65"/>
      <c r="E5" s="65"/>
      <c r="F5" s="65"/>
      <c r="G5" s="65"/>
      <c r="H5" s="65"/>
      <c r="I5" s="71"/>
      <c r="J5" s="65"/>
      <c r="K5" s="132"/>
      <c r="L5" s="132"/>
      <c r="M5" s="132"/>
      <c r="N5" s="132"/>
      <c r="O5" s="63"/>
      <c r="P5" s="63"/>
      <c r="Q5" s="125"/>
      <c r="R5" s="125"/>
      <c r="S5" s="125"/>
    </row>
    <row r="6" spans="1:19" ht="30" customHeight="1" x14ac:dyDescent="0.3">
      <c r="A6" s="131" t="s">
        <v>82</v>
      </c>
      <c r="B6" s="131"/>
      <c r="C6" s="131"/>
      <c r="D6" s="131"/>
      <c r="E6" s="131"/>
      <c r="F6" s="65"/>
      <c r="G6" s="65"/>
      <c r="H6" s="65"/>
      <c r="I6" s="71"/>
      <c r="J6" s="65"/>
      <c r="K6" s="75"/>
      <c r="L6" s="134"/>
      <c r="M6" s="134"/>
      <c r="N6" s="134"/>
      <c r="O6" s="62"/>
      <c r="P6" s="63"/>
      <c r="Q6" s="54"/>
      <c r="R6" s="54"/>
      <c r="S6" s="54"/>
    </row>
    <row r="7" spans="1:19" ht="21.75" customHeight="1" x14ac:dyDescent="0.3">
      <c r="A7" s="67"/>
      <c r="B7" s="65"/>
      <c r="C7" s="65"/>
      <c r="D7" s="65"/>
      <c r="E7" s="65"/>
      <c r="F7" s="65"/>
      <c r="G7" s="65"/>
      <c r="H7" s="65"/>
      <c r="I7" s="71"/>
      <c r="J7" s="65"/>
      <c r="K7" s="77"/>
      <c r="L7" s="74"/>
      <c r="M7" s="74"/>
      <c r="N7" s="78"/>
      <c r="O7" s="63"/>
      <c r="P7" s="63"/>
    </row>
    <row r="8" spans="1:19" ht="30" customHeight="1" x14ac:dyDescent="0.3">
      <c r="A8" s="129" t="s">
        <v>104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63"/>
      <c r="P8" s="63"/>
    </row>
    <row r="9" spans="1:19" ht="21" customHeight="1" x14ac:dyDescent="0.3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66"/>
      <c r="O9" s="63"/>
      <c r="P9" s="63"/>
    </row>
    <row r="10" spans="1:19" ht="24.75" customHeight="1" x14ac:dyDescent="0.3">
      <c r="A10" s="126" t="s">
        <v>78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63"/>
      <c r="P10" s="63"/>
    </row>
    <row r="11" spans="1:19" ht="28.5" customHeight="1" x14ac:dyDescent="0.3">
      <c r="A11" s="126" t="s">
        <v>83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63"/>
      <c r="P11" s="63"/>
    </row>
    <row r="12" spans="1:19" ht="9.75" customHeight="1" thickBot="1" x14ac:dyDescent="0.6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66"/>
      <c r="O12" s="57"/>
      <c r="P12" s="57"/>
    </row>
    <row r="13" spans="1:19" ht="109.5" customHeight="1" thickBot="1" x14ac:dyDescent="0.6">
      <c r="A13" s="81" t="s">
        <v>77</v>
      </c>
      <c r="B13" s="68" t="s">
        <v>67</v>
      </c>
      <c r="C13" s="68" t="s">
        <v>68</v>
      </c>
      <c r="D13" s="68" t="s">
        <v>69</v>
      </c>
      <c r="E13" s="68" t="s">
        <v>70</v>
      </c>
      <c r="F13" s="68" t="s">
        <v>71</v>
      </c>
      <c r="G13" s="68" t="s">
        <v>72</v>
      </c>
      <c r="H13" s="68" t="s">
        <v>73</v>
      </c>
      <c r="I13" s="72" t="s">
        <v>79</v>
      </c>
      <c r="J13" s="68" t="s">
        <v>80</v>
      </c>
      <c r="K13" s="86" t="s">
        <v>74</v>
      </c>
      <c r="L13" s="87" t="s">
        <v>11</v>
      </c>
      <c r="M13" s="87" t="s">
        <v>75</v>
      </c>
      <c r="N13" s="87" t="s">
        <v>76</v>
      </c>
      <c r="O13" s="57"/>
      <c r="P13" s="57"/>
    </row>
    <row r="14" spans="1:19" ht="27" customHeight="1" x14ac:dyDescent="0.55000000000000004">
      <c r="A14" s="90">
        <v>1</v>
      </c>
      <c r="B14" s="90">
        <v>2</v>
      </c>
      <c r="C14" s="90">
        <v>3</v>
      </c>
      <c r="D14" s="90">
        <v>4</v>
      </c>
      <c r="E14" s="90">
        <v>5</v>
      </c>
      <c r="F14" s="90">
        <v>6</v>
      </c>
      <c r="G14" s="90">
        <v>7</v>
      </c>
      <c r="H14" s="90">
        <v>8</v>
      </c>
      <c r="I14" s="91">
        <v>9</v>
      </c>
      <c r="J14" s="90">
        <v>10</v>
      </c>
      <c r="K14" s="92">
        <v>13</v>
      </c>
      <c r="L14" s="93">
        <v>13</v>
      </c>
      <c r="M14" s="93">
        <v>15</v>
      </c>
      <c r="N14" s="93">
        <v>16</v>
      </c>
      <c r="O14" s="57"/>
      <c r="P14" s="57"/>
    </row>
    <row r="15" spans="1:19" ht="81" customHeight="1" x14ac:dyDescent="0.35">
      <c r="A15" s="95">
        <v>1</v>
      </c>
      <c r="B15" s="95" t="s">
        <v>89</v>
      </c>
      <c r="C15" s="79" t="s">
        <v>91</v>
      </c>
      <c r="D15" s="102" t="s">
        <v>100</v>
      </c>
      <c r="E15" s="80" t="s">
        <v>124</v>
      </c>
      <c r="F15" s="102" t="s">
        <v>93</v>
      </c>
      <c r="G15" s="96" t="s">
        <v>90</v>
      </c>
      <c r="H15" s="97">
        <v>21750</v>
      </c>
      <c r="I15" s="79" t="s">
        <v>92</v>
      </c>
      <c r="J15" s="98">
        <f>I15*H15</f>
        <v>20227.5</v>
      </c>
      <c r="K15" s="102" t="s">
        <v>126</v>
      </c>
      <c r="L15" s="89"/>
      <c r="M15" s="138" t="s">
        <v>119</v>
      </c>
      <c r="N15" s="136" t="s">
        <v>84</v>
      </c>
      <c r="O15" s="83"/>
      <c r="P15" s="82"/>
    </row>
    <row r="16" spans="1:19" ht="40.5" x14ac:dyDescent="0.35">
      <c r="A16" s="95">
        <v>2</v>
      </c>
      <c r="B16" s="95" t="s">
        <v>94</v>
      </c>
      <c r="C16" s="79" t="s">
        <v>85</v>
      </c>
      <c r="D16" s="102" t="s">
        <v>101</v>
      </c>
      <c r="E16" s="80" t="s">
        <v>124</v>
      </c>
      <c r="F16" s="102" t="s">
        <v>95</v>
      </c>
      <c r="G16" s="96" t="s">
        <v>96</v>
      </c>
      <c r="H16" s="97">
        <v>1500</v>
      </c>
      <c r="I16" s="79" t="s">
        <v>97</v>
      </c>
      <c r="J16" s="98">
        <f t="shared" ref="J16:J22" si="0">I16*H16</f>
        <v>1500</v>
      </c>
      <c r="K16" s="102" t="s">
        <v>126</v>
      </c>
      <c r="L16" s="99"/>
      <c r="M16" s="139"/>
      <c r="N16" s="137"/>
      <c r="O16" s="83"/>
      <c r="P16" s="82"/>
    </row>
    <row r="17" spans="1:16" ht="40.5" x14ac:dyDescent="0.35">
      <c r="A17" s="95">
        <v>3</v>
      </c>
      <c r="B17" s="95" t="s">
        <v>98</v>
      </c>
      <c r="C17" s="79" t="s">
        <v>86</v>
      </c>
      <c r="D17" s="102" t="s">
        <v>102</v>
      </c>
      <c r="E17" s="80" t="s">
        <v>124</v>
      </c>
      <c r="F17" s="102" t="s">
        <v>99</v>
      </c>
      <c r="G17" s="96" t="s">
        <v>96</v>
      </c>
      <c r="H17" s="97">
        <v>330</v>
      </c>
      <c r="I17" s="79" t="s">
        <v>97</v>
      </c>
      <c r="J17" s="98">
        <f t="shared" si="0"/>
        <v>330</v>
      </c>
      <c r="K17" s="102" t="s">
        <v>126</v>
      </c>
      <c r="L17" s="99"/>
      <c r="M17" s="139"/>
      <c r="N17" s="137"/>
      <c r="O17" s="83"/>
      <c r="P17" s="82"/>
    </row>
    <row r="18" spans="1:16" ht="40.5" x14ac:dyDescent="0.35">
      <c r="A18" s="95">
        <v>4</v>
      </c>
      <c r="B18" s="95" t="s">
        <v>103</v>
      </c>
      <c r="C18" s="79" t="s">
        <v>87</v>
      </c>
      <c r="D18" s="102" t="s">
        <v>106</v>
      </c>
      <c r="E18" s="80" t="s">
        <v>124</v>
      </c>
      <c r="F18" s="102" t="s">
        <v>105</v>
      </c>
      <c r="G18" s="96" t="s">
        <v>90</v>
      </c>
      <c r="H18" s="97">
        <v>2880</v>
      </c>
      <c r="I18" s="79" t="s">
        <v>107</v>
      </c>
      <c r="J18" s="98">
        <f t="shared" si="0"/>
        <v>2620.8000000000002</v>
      </c>
      <c r="K18" s="102" t="s">
        <v>126</v>
      </c>
      <c r="L18" s="99"/>
      <c r="M18" s="139"/>
      <c r="N18" s="137"/>
      <c r="O18" s="83"/>
      <c r="P18" s="82"/>
    </row>
    <row r="19" spans="1:16" s="105" customFormat="1" ht="56.25" customHeight="1" x14ac:dyDescent="0.35">
      <c r="A19" s="106">
        <v>5</v>
      </c>
      <c r="B19" s="106" t="s">
        <v>120</v>
      </c>
      <c r="C19" s="107" t="s">
        <v>121</v>
      </c>
      <c r="D19" s="108" t="s">
        <v>123</v>
      </c>
      <c r="E19" s="80" t="s">
        <v>124</v>
      </c>
      <c r="F19" s="108" t="s">
        <v>122</v>
      </c>
      <c r="G19" s="109" t="s">
        <v>108</v>
      </c>
      <c r="H19" s="110">
        <v>240</v>
      </c>
      <c r="I19" s="107" t="s">
        <v>109</v>
      </c>
      <c r="J19" s="111">
        <f t="shared" si="0"/>
        <v>225.6</v>
      </c>
      <c r="K19" s="102" t="s">
        <v>126</v>
      </c>
      <c r="L19" s="104"/>
      <c r="M19" s="139"/>
      <c r="N19" s="137"/>
      <c r="O19" s="112"/>
      <c r="P19" s="113"/>
    </row>
    <row r="20" spans="1:16" ht="56.25" customHeight="1" x14ac:dyDescent="0.35">
      <c r="A20" s="95">
        <v>6</v>
      </c>
      <c r="B20" s="95" t="s">
        <v>113</v>
      </c>
      <c r="C20" s="95" t="s">
        <v>127</v>
      </c>
      <c r="D20" s="102" t="s">
        <v>106</v>
      </c>
      <c r="E20" s="80" t="s">
        <v>124</v>
      </c>
      <c r="F20" s="102" t="s">
        <v>110</v>
      </c>
      <c r="G20" s="96" t="s">
        <v>90</v>
      </c>
      <c r="H20" s="97">
        <v>240</v>
      </c>
      <c r="I20" s="79" t="s">
        <v>109</v>
      </c>
      <c r="J20" s="98">
        <f t="shared" si="0"/>
        <v>225.6</v>
      </c>
      <c r="K20" s="102" t="s">
        <v>126</v>
      </c>
      <c r="L20" s="99"/>
      <c r="M20" s="139"/>
      <c r="N20" s="137"/>
      <c r="O20" s="83"/>
      <c r="P20" s="82"/>
    </row>
    <row r="21" spans="1:16" ht="56.25" customHeight="1" x14ac:dyDescent="0.35">
      <c r="A21" s="95">
        <v>7</v>
      </c>
      <c r="B21" s="95" t="s">
        <v>113</v>
      </c>
      <c r="C21" s="95" t="s">
        <v>88</v>
      </c>
      <c r="D21" s="79" t="s">
        <v>112</v>
      </c>
      <c r="E21" s="80" t="s">
        <v>125</v>
      </c>
      <c r="F21" s="102" t="s">
        <v>111</v>
      </c>
      <c r="G21" s="96" t="s">
        <v>90</v>
      </c>
      <c r="H21" s="97">
        <v>150</v>
      </c>
      <c r="I21" s="79" t="s">
        <v>92</v>
      </c>
      <c r="J21" s="98">
        <f t="shared" si="0"/>
        <v>139.5</v>
      </c>
      <c r="K21" s="102" t="s">
        <v>126</v>
      </c>
      <c r="L21" s="99"/>
      <c r="M21" s="139"/>
      <c r="N21" s="137"/>
      <c r="O21" s="83"/>
      <c r="P21" s="82"/>
    </row>
    <row r="22" spans="1:16" ht="56.25" customHeight="1" x14ac:dyDescent="0.35">
      <c r="A22" s="95">
        <v>8</v>
      </c>
      <c r="B22" s="95" t="s">
        <v>114</v>
      </c>
      <c r="C22" s="79" t="s">
        <v>115</v>
      </c>
      <c r="D22" s="79" t="s">
        <v>116</v>
      </c>
      <c r="E22" s="80" t="s">
        <v>124</v>
      </c>
      <c r="F22" s="102" t="s">
        <v>117</v>
      </c>
      <c r="G22" s="96" t="s">
        <v>90</v>
      </c>
      <c r="H22" s="97">
        <v>1500</v>
      </c>
      <c r="I22" s="79" t="s">
        <v>118</v>
      </c>
      <c r="J22" s="98">
        <f t="shared" si="0"/>
        <v>1335</v>
      </c>
      <c r="K22" s="102" t="s">
        <v>126</v>
      </c>
      <c r="L22" s="99"/>
      <c r="M22" s="139"/>
      <c r="N22" s="137"/>
      <c r="O22" s="83"/>
      <c r="P22" s="82"/>
    </row>
    <row r="23" spans="1:16" ht="23.25" customHeight="1" x14ac:dyDescent="0.45">
      <c r="A23" s="89"/>
      <c r="B23" s="88"/>
      <c r="C23" s="135" t="s">
        <v>81</v>
      </c>
      <c r="D23" s="135"/>
      <c r="E23" s="135"/>
      <c r="F23" s="135"/>
      <c r="G23" s="135"/>
      <c r="H23" s="135"/>
      <c r="I23" s="135"/>
      <c r="J23" s="103">
        <f>SUM(J15:J22)</f>
        <v>26603.999999999996</v>
      </c>
      <c r="K23" s="94"/>
      <c r="L23" s="88"/>
      <c r="M23" s="100"/>
      <c r="N23" s="101"/>
      <c r="O23" s="56"/>
      <c r="P23" s="56"/>
    </row>
    <row r="24" spans="1:16" ht="51" customHeight="1" x14ac:dyDescent="0.4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70"/>
      <c r="L24" s="69"/>
      <c r="M24" s="69"/>
      <c r="N24" s="69"/>
      <c r="O24" s="56"/>
      <c r="P24" s="56"/>
    </row>
    <row r="25" spans="1:16" ht="47.25" customHeight="1" x14ac:dyDescent="0.4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70"/>
      <c r="L25" s="69"/>
      <c r="M25" s="69"/>
      <c r="N25" s="69"/>
      <c r="O25" s="56"/>
      <c r="P25" s="56"/>
    </row>
    <row r="26" spans="1:16" ht="46.5" customHeight="1" x14ac:dyDescent="0.4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70"/>
      <c r="L26" s="69"/>
      <c r="M26" s="69"/>
      <c r="N26" s="69"/>
      <c r="O26" s="56"/>
      <c r="P26" s="56"/>
    </row>
    <row r="27" spans="1:16" ht="47.25" customHeight="1" x14ac:dyDescent="0.4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70"/>
      <c r="L27" s="69"/>
      <c r="M27" s="69"/>
      <c r="N27" s="69"/>
      <c r="O27" s="56"/>
      <c r="P27" s="56"/>
    </row>
    <row r="28" spans="1:16" ht="49.5" customHeight="1" x14ac:dyDescent="0.4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58"/>
      <c r="L28" s="56"/>
      <c r="M28" s="56"/>
      <c r="N28" s="56"/>
    </row>
    <row r="29" spans="1:16" ht="54.75" customHeight="1" x14ac:dyDescent="0.2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6" ht="54.75" customHeight="1" x14ac:dyDescent="0.2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6" ht="37.5" customHeight="1" x14ac:dyDescent="0.2"/>
    <row r="32" spans="1:16" ht="37.5" customHeight="1" x14ac:dyDescent="0.2"/>
  </sheetData>
  <mergeCells count="20">
    <mergeCell ref="L1:N4"/>
    <mergeCell ref="L6:N6"/>
    <mergeCell ref="A29:J29"/>
    <mergeCell ref="A26:J26"/>
    <mergeCell ref="A27:J27"/>
    <mergeCell ref="A25:J25"/>
    <mergeCell ref="A24:J24"/>
    <mergeCell ref="C23:I23"/>
    <mergeCell ref="N15:N22"/>
    <mergeCell ref="M15:M22"/>
    <mergeCell ref="A30:J30"/>
    <mergeCell ref="Q5:S5"/>
    <mergeCell ref="A11:N11"/>
    <mergeCell ref="A9:M9"/>
    <mergeCell ref="A12:M12"/>
    <mergeCell ref="A8:N8"/>
    <mergeCell ref="A10:N10"/>
    <mergeCell ref="A5:C5"/>
    <mergeCell ref="A6:E6"/>
    <mergeCell ref="K5:N5"/>
  </mergeCells>
  <pageMargins left="0.25" right="0.25" top="0.75" bottom="0.75" header="0.3" footer="0.3"/>
  <pageSetup paperSize="9" scale="44" fitToHeight="0" orientation="landscape" r:id="rId1"/>
  <colBreaks count="1" manualBreakCount="1">
    <brk id="14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2016-05-12T07:53:40Z</cp:lastPrinted>
  <dcterms:created xsi:type="dcterms:W3CDTF">2012-02-09T10:02:29Z</dcterms:created>
  <dcterms:modified xsi:type="dcterms:W3CDTF">2016-06-23T06:22:59Z</dcterms:modified>
</cp:coreProperties>
</file>