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1580" windowHeight="10710" activeTab="1"/>
  </bookViews>
  <sheets>
    <sheet name="Поручение на поствку" sheetId="1" r:id="rId1"/>
    <sheet name="Заявка-спецификация" sheetId="2" r:id="rId2"/>
    <sheet name="Лист1" sheetId="3" r:id="rId3"/>
  </sheets>
  <definedNames>
    <definedName name="_xlnm.Print_Area" localSheetId="1">'Заявка-спецификация'!$A$1:$K$43</definedName>
    <definedName name="_xlnm.Print_Area" localSheetId="0">'Поручение на поствку'!$A$1:$P$20</definedName>
  </definedNames>
  <calcPr calcId="145621" refMode="R1C1"/>
</workbook>
</file>

<file path=xl/calcChain.xml><?xml version="1.0" encoding="utf-8"?>
<calcChain xmlns="http://schemas.openxmlformats.org/spreadsheetml/2006/main">
  <c r="I21" i="2" l="1"/>
  <c r="G22" i="2"/>
  <c r="G20" i="2"/>
  <c r="I20" i="2" s="1"/>
  <c r="I25" i="2"/>
  <c r="I24" i="2"/>
  <c r="G26" i="2" l="1"/>
  <c r="I23" i="2" l="1"/>
  <c r="I22" i="2"/>
  <c r="I19" i="2"/>
  <c r="I18" i="2"/>
  <c r="I17" i="2"/>
  <c r="I16" i="2"/>
  <c r="I15" i="2"/>
  <c r="I14" i="2"/>
  <c r="I13" i="2"/>
  <c r="I26" i="2" l="1"/>
  <c r="AD37" i="3"/>
  <c r="AB37" i="3"/>
  <c r="Z37" i="3"/>
  <c r="X37" i="3"/>
  <c r="T37" i="3"/>
  <c r="R37" i="3"/>
  <c r="P37" i="3"/>
  <c r="N37" i="3"/>
  <c r="L37" i="3"/>
  <c r="J37" i="3"/>
  <c r="H37" i="3"/>
  <c r="F37" i="3"/>
</calcChain>
</file>

<file path=xl/sharedStrings.xml><?xml version="1.0" encoding="utf-8"?>
<sst xmlns="http://schemas.openxmlformats.org/spreadsheetml/2006/main" count="467" uniqueCount="294">
  <si>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</si>
  <si>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</si>
  <si>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</si>
  <si>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</si>
  <si>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</si>
  <si>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</si>
  <si>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</si>
  <si>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</si>
  <si>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</si>
  <si>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</si>
  <si>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</si>
  <si>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</si>
  <si>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</si>
  <si>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</si>
  <si>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</si>
  <si>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</si>
  <si>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</si>
  <si>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Масса общ.
кг.</t>
  </si>
  <si>
    <t xml:space="preserve">Руководитель строительной площадки
филиала «Э.ОН Инжиниринг»
ОАО «Э.ОН Россия»
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</si>
  <si>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</si>
  <si>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</si>
  <si>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</si>
  <si>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</si>
  <si>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</si>
  <si>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>Кол.</t>
  </si>
  <si>
    <t>Наименование работ, для которых приобретаются МТР</t>
  </si>
  <si>
    <t>№ поз.</t>
  </si>
  <si>
    <t>Строительство 3-го энергоблока на базе ПСУ-800 филиала "Березовская ГРЭС" ОАО "Э.ОН Россия"</t>
  </si>
  <si>
    <t xml:space="preserve"> </t>
  </si>
  <si>
    <t>Масса кг.</t>
  </si>
  <si>
    <t>Масса общ кг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</si>
  <si>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№3. Турбинное отделение</t>
    </r>
  </si>
  <si>
    <t>Наконечников кабельных медных луженых ТМЛ</t>
  </si>
  <si>
    <t>Начальник О по МЭТО</t>
  </si>
  <si>
    <t>В.А. Комаров</t>
  </si>
  <si>
    <t>Ведущий инженер-технолог О по МЭТО</t>
  </si>
  <si>
    <t>Поручение на поставку  № 40  от  20.02.2015г.</t>
  </si>
  <si>
    <t>А.А. Голдаев</t>
  </si>
  <si>
    <t>В.Б. Буданов       _______________
                          "_____" ________________2015 г.</t>
  </si>
  <si>
    <t>Итого</t>
  </si>
  <si>
    <t xml:space="preserve">Директор филиала "Березовский"                      
ООО «Э.ОН Инжиниринг»
</t>
  </si>
  <si>
    <t xml:space="preserve">Отдел по монтажу Электротехнического оборудования  </t>
  </si>
  <si>
    <t>ВЭЛАН</t>
  </si>
  <si>
    <t>ГОРЭЛТЕХ</t>
  </si>
  <si>
    <t>Клеммы</t>
  </si>
  <si>
    <t>поз</t>
  </si>
  <si>
    <t>24/60</t>
  </si>
  <si>
    <t>28/30</t>
  </si>
  <si>
    <t>28/28</t>
  </si>
  <si>
    <t>28/50</t>
  </si>
  <si>
    <t>28/110</t>
  </si>
  <si>
    <t>28/12</t>
  </si>
  <si>
    <t>28/151</t>
  </si>
  <si>
    <t>25/8</t>
  </si>
  <si>
    <t>25/6</t>
  </si>
  <si>
    <t>24/8</t>
  </si>
  <si>
    <t>24/18</t>
  </si>
  <si>
    <t>25/12</t>
  </si>
  <si>
    <t>309/4</t>
  </si>
  <si>
    <t>32/18</t>
  </si>
  <si>
    <t>269/12</t>
  </si>
  <si>
    <t>41/25</t>
  </si>
  <si>
    <t>415/3</t>
  </si>
  <si>
    <t>309/8</t>
  </si>
  <si>
    <t>PE(214)/3</t>
  </si>
  <si>
    <t>CBC.4/GR</t>
  </si>
  <si>
    <t>сеч/кол.</t>
  </si>
  <si>
    <t>150/1 четверная</t>
  </si>
  <si>
    <t>150 мм2/4 одинарных</t>
  </si>
  <si>
    <t>4 мм2/18 одинарных</t>
  </si>
  <si>
    <t>Тип</t>
  </si>
  <si>
    <t>CDA.120/CC</t>
  </si>
  <si>
    <t>CBC.6/GR</t>
  </si>
  <si>
    <t>10 мм2/25 одинарных</t>
  </si>
  <si>
    <t>120мм2/12 одинарных</t>
  </si>
  <si>
    <t>6 мм2/25 одинарных</t>
  </si>
  <si>
    <t>120 мм2/12 одинарных</t>
  </si>
  <si>
    <t>150 мм2/8 одинарных</t>
  </si>
  <si>
    <t>240 мм2/3 одинарных</t>
  </si>
  <si>
    <t>95 мм2/3 одинарных</t>
  </si>
  <si>
    <t>2,5 мм2/60 одинарных</t>
  </si>
  <si>
    <t>4 мм2/30 одинарных</t>
  </si>
  <si>
    <t>4 мм2/50 одинарных</t>
  </si>
  <si>
    <t>4 мм2/28 одинарных</t>
  </si>
  <si>
    <t>4 мм2/110 одинарных</t>
  </si>
  <si>
    <t>4 мм2/12 одинарных</t>
  </si>
  <si>
    <t>4 мм2/151 одинарных</t>
  </si>
  <si>
    <t>2,5 мм2/8 одинарных</t>
  </si>
  <si>
    <t>2,5 мм2/6 одинарных</t>
  </si>
  <si>
    <t>2,5 мм2/18 одинарных</t>
  </si>
  <si>
    <t>2,5 мм2/12 одинарных</t>
  </si>
  <si>
    <t>USLKG95</t>
  </si>
  <si>
    <t>UKH 240</t>
  </si>
  <si>
    <t>UKH 150</t>
  </si>
  <si>
    <t>CBC.2/GR</t>
  </si>
  <si>
    <t>41/7</t>
  </si>
  <si>
    <t>6 мм2/7 одинарных</t>
  </si>
  <si>
    <t>95мм2/3 одинарных</t>
  </si>
  <si>
    <t>4 мм2/60 одинарных</t>
  </si>
  <si>
    <t>4 мм2/8 одинарных</t>
  </si>
  <si>
    <t>4 мм2/6 одинарных</t>
  </si>
  <si>
    <t>10 мм2/7 одинарных</t>
  </si>
  <si>
    <t>6 мм2/110 одинарных</t>
  </si>
  <si>
    <t>6 мм2/30 одинарных</t>
  </si>
  <si>
    <t>6 мм2/28 одинарных</t>
  </si>
  <si>
    <t>6 мм2/12 одинарных</t>
  </si>
  <si>
    <t>6 мм2/151 одинарных</t>
  </si>
  <si>
    <t>UKH 150-3L/N-F</t>
  </si>
  <si>
    <t>Сальники</t>
  </si>
  <si>
    <t>А</t>
  </si>
  <si>
    <t>B</t>
  </si>
  <si>
    <t>C</t>
  </si>
  <si>
    <t>D</t>
  </si>
  <si>
    <t>(Л-4-М25)х7(А)</t>
  </si>
  <si>
    <t>(Л-2БМ-М75)х1(С)</t>
  </si>
  <si>
    <t>(Л-4-М25)х7(С)</t>
  </si>
  <si>
    <t>(Л4-М40)х1(В)</t>
  </si>
  <si>
    <t>(Л-4-М25)х9(А)</t>
  </si>
  <si>
    <t>(Л-4-М25)х4(D)</t>
  </si>
  <si>
    <t>(Л-4-М40)х3(B)</t>
  </si>
  <si>
    <t>(Л-4-М32)х4(D)</t>
  </si>
  <si>
    <t>(Л-4-М25)х28(A)</t>
  </si>
  <si>
    <t>(Л-4-М32)х2(B)</t>
  </si>
  <si>
    <t>(Л-4-М32)х1(А)</t>
  </si>
  <si>
    <t>(Л-4-М32)х1(С)</t>
  </si>
  <si>
    <t>(Л-4-М40)х4(В)</t>
  </si>
  <si>
    <t>(Л-4-М20)х1(А)</t>
  </si>
  <si>
    <t>(Л-4-М20)х2(С)</t>
  </si>
  <si>
    <t>(Л-4-М25)х1(А)</t>
  </si>
  <si>
    <t>(Л-4-М20)х1(С)</t>
  </si>
  <si>
    <t>(Л-4-М25)х2(А)</t>
  </si>
  <si>
    <t>(Л4-М25)х2(С)</t>
  </si>
  <si>
    <t>(Л-4-М25)х4(А)</t>
  </si>
  <si>
    <t>(Л4-М32)х2(С)</t>
  </si>
  <si>
    <t>ВК-Л-ВЭЛ4-М25-ExdX1 (А)</t>
  </si>
  <si>
    <t>ВК-Л-ВЭЛ4-М25-ExdX1 (С)</t>
  </si>
  <si>
    <t>ВК-Л-ВЭЛ4-М25-ExdX1 (D)</t>
  </si>
  <si>
    <t>(Л-2БМ-М50-К3)х1(А)</t>
  </si>
  <si>
    <t>(Л-4-М40)х1(А)</t>
  </si>
  <si>
    <t>(Л-2БМ-М63-К3)х1(С)</t>
  </si>
  <si>
    <t>(Л-4-М40)х1(С)</t>
  </si>
  <si>
    <t>(Л-4-М32)х4(С)</t>
  </si>
  <si>
    <t>(Л-2БМ-М63-К3)х2(А)</t>
  </si>
  <si>
    <t>(Л-4-М40)х2(А)</t>
  </si>
  <si>
    <t>(л-4-М32)х2(А)</t>
  </si>
  <si>
    <t>(Л-2БМ-М63-К3)х2(С)</t>
  </si>
  <si>
    <t>(Л-4-М40)х4(С)</t>
  </si>
  <si>
    <t>(Л-1БМ-М63)х2(А)</t>
  </si>
  <si>
    <t>(Л-3-М40)х2(А)</t>
  </si>
  <si>
    <t>(Л4-М32)х2(В)</t>
  </si>
  <si>
    <t>(Л-4-М25)х3(А)</t>
  </si>
  <si>
    <t>(Л4-М32)х3(С)</t>
  </si>
  <si>
    <t>(Л-4-М25)х2(С)</t>
  </si>
  <si>
    <t>(Л-4-М25)х28(А)</t>
  </si>
  <si>
    <t>(Л-4-М32)х2(А)</t>
  </si>
  <si>
    <t>(Л-4-М25)х12(С)</t>
  </si>
  <si>
    <t>(Л-4-М32)х2(С)</t>
  </si>
  <si>
    <t>(Л-4-М50)х2(С)</t>
  </si>
  <si>
    <t>(Л-4-М25)х6(С)</t>
  </si>
  <si>
    <t>(Л-4-М40)х3(С)</t>
  </si>
  <si>
    <t>(Л-4-М40)х5(С)</t>
  </si>
  <si>
    <t>FEC2NB</t>
  </si>
  <si>
    <t>FEC3NB</t>
  </si>
  <si>
    <t>FECA5NB</t>
  </si>
  <si>
    <t>38-46</t>
  </si>
  <si>
    <t>FECA6NB</t>
  </si>
  <si>
    <t>М25 х1,5</t>
  </si>
  <si>
    <t>М32 х1,5</t>
  </si>
  <si>
    <t>М40 х1,5</t>
  </si>
  <si>
    <t>М50 х1,5</t>
  </si>
  <si>
    <t>М63 х1,5</t>
  </si>
  <si>
    <t>4FEC2NB(A)</t>
  </si>
  <si>
    <t>1FECA5NB(A)</t>
  </si>
  <si>
    <t>1FECA6NB(С)</t>
  </si>
  <si>
    <t>2FECA6NB(A)</t>
  </si>
  <si>
    <t>2FEC3NB(A)</t>
  </si>
  <si>
    <t>2FEC3NB(C)</t>
  </si>
  <si>
    <t>1FECA7NB(C)</t>
  </si>
  <si>
    <t>FECA7NB</t>
  </si>
  <si>
    <t>М75 х1,5</t>
  </si>
  <si>
    <t>FEC4NB</t>
  </si>
  <si>
    <t>39-47</t>
  </si>
  <si>
    <t>11-18</t>
  </si>
  <si>
    <t>14-23</t>
  </si>
  <si>
    <t>19-31</t>
  </si>
  <si>
    <t>22-42</t>
  </si>
  <si>
    <t>29-49</t>
  </si>
  <si>
    <t>50-68</t>
  </si>
  <si>
    <t>12-18</t>
  </si>
  <si>
    <t>18-25</t>
  </si>
  <si>
    <t>25-31</t>
  </si>
  <si>
    <t>31-39</t>
  </si>
  <si>
    <t>45-53</t>
  </si>
  <si>
    <t>55-65</t>
  </si>
  <si>
    <t>FEC5NB</t>
  </si>
  <si>
    <t>FEC6NB</t>
  </si>
  <si>
    <t>7FEC2NB(A)</t>
  </si>
  <si>
    <t>7FEC2NB(C)</t>
  </si>
  <si>
    <t>3FEC2NB(A)</t>
  </si>
  <si>
    <t>9FEC2NB(A)</t>
  </si>
  <si>
    <t>4FEC2NB(D)</t>
  </si>
  <si>
    <t>6FEC2NB(C)</t>
  </si>
  <si>
    <t>28FEC2NB(A)</t>
  </si>
  <si>
    <t>1FEC2NB(A)</t>
  </si>
  <si>
    <t>1FEC2NB(C)</t>
  </si>
  <si>
    <t>1A2FX20/EXE(A)</t>
  </si>
  <si>
    <t>2A2FX20/EXE(C)</t>
  </si>
  <si>
    <t>1A2FX20/EXE(C)</t>
  </si>
  <si>
    <t>A2FX20/EXE</t>
  </si>
  <si>
    <t>6-14</t>
  </si>
  <si>
    <t>2FEC2NB(A)</t>
  </si>
  <si>
    <t>2FEC2NB(C)</t>
  </si>
  <si>
    <t>2A2FX20/EXE(A)</t>
  </si>
  <si>
    <t>кол.во</t>
  </si>
  <si>
    <t>1FEC2NB(D)</t>
  </si>
  <si>
    <t>Диаметр кабеля</t>
  </si>
  <si>
    <t>М20 х1,5</t>
  </si>
  <si>
    <t>7-14</t>
  </si>
  <si>
    <r>
      <t xml:space="preserve">4FEC2NB(D) </t>
    </r>
    <r>
      <rPr>
        <sz val="11"/>
        <color rgb="FF7030A0"/>
        <rFont val="Calibri"/>
        <family val="2"/>
        <charset val="204"/>
        <scheme val="minor"/>
      </rPr>
      <t>4FEC3NB(D)</t>
    </r>
  </si>
  <si>
    <t>1FECA6NB(C)</t>
  </si>
  <si>
    <t>1FEC4NB(A)</t>
  </si>
  <si>
    <t>1FEC4NB(С)</t>
  </si>
  <si>
    <r>
      <rPr>
        <b/>
        <sz val="11"/>
        <color rgb="FFFF0000"/>
        <rFont val="Calibri"/>
        <family val="2"/>
        <charset val="204"/>
        <scheme val="minor"/>
      </rPr>
      <t>1FEC3NB(A)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1FEC4NB(A)</t>
    </r>
  </si>
  <si>
    <r>
      <rPr>
        <b/>
        <sz val="11"/>
        <color rgb="FFFF0000"/>
        <rFont val="Calibri"/>
        <family val="2"/>
        <charset val="204"/>
        <scheme val="minor"/>
      </rPr>
      <t>1FEC3NB(С)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1FEC4NB(С)</t>
    </r>
  </si>
  <si>
    <t>4FL3NKB(C)</t>
  </si>
  <si>
    <r>
      <rPr>
        <b/>
        <sz val="11"/>
        <color rgb="FFFF0000"/>
        <rFont val="Calibri"/>
        <family val="2"/>
        <charset val="204"/>
        <scheme val="minor"/>
      </rPr>
      <t xml:space="preserve">4FEC2NB(С) </t>
    </r>
    <r>
      <rPr>
        <b/>
        <sz val="11"/>
        <color rgb="FF7030A0"/>
        <rFont val="Calibri"/>
        <family val="2"/>
        <charset val="204"/>
        <scheme val="minor"/>
      </rPr>
      <t>4FEC3NB(С)</t>
    </r>
  </si>
  <si>
    <t>2FEC4NB(A)</t>
  </si>
  <si>
    <r>
      <rPr>
        <b/>
        <sz val="11"/>
        <color rgb="FFFF0000"/>
        <rFont val="Calibri"/>
        <family val="2"/>
        <charset val="204"/>
        <scheme val="minor"/>
      </rPr>
      <t>2FEC3NB(A)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2FEC4NB(A)</t>
    </r>
  </si>
  <si>
    <r>
      <rPr>
        <b/>
        <sz val="11"/>
        <color rgb="FFFF0000"/>
        <rFont val="Calibri"/>
        <family val="2"/>
        <charset val="204"/>
        <scheme val="minor"/>
      </rPr>
      <t>2FEC3NB(C)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4FEC4NB(C)</t>
    </r>
  </si>
  <si>
    <t>2FL3NKB(A)</t>
  </si>
  <si>
    <r>
      <rPr>
        <b/>
        <sz val="11"/>
        <color rgb="FFFF0000"/>
        <rFont val="Calibri"/>
        <family val="2"/>
        <charset val="204"/>
        <scheme val="minor"/>
      </rPr>
      <t>4FEC2NB(C)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4FEC3NB(C)</t>
    </r>
  </si>
  <si>
    <t>4FEC2NB(С)</t>
  </si>
  <si>
    <r>
      <rPr>
        <b/>
        <sz val="11"/>
        <color rgb="FFFF0000"/>
        <rFont val="Calibri"/>
        <family val="2"/>
        <charset val="204"/>
        <scheme val="minor"/>
      </rPr>
      <t>6FEC2NB(A)</t>
    </r>
    <r>
      <rPr>
        <b/>
        <sz val="11"/>
        <color rgb="FF7030A0"/>
        <rFont val="Calibri"/>
        <family val="2"/>
        <charset val="204"/>
        <scheme val="minor"/>
      </rPr>
      <t xml:space="preserve"> 4FEC2NB(A)</t>
    </r>
  </si>
  <si>
    <t>1FECA7NB(С)</t>
  </si>
  <si>
    <t>1FEC4NB(B)</t>
  </si>
  <si>
    <t>7FEC2NB(С)</t>
  </si>
  <si>
    <r>
      <t xml:space="preserve">1FEC3NB(B) </t>
    </r>
    <r>
      <rPr>
        <b/>
        <sz val="11"/>
        <color rgb="FF7030A0"/>
        <rFont val="Calibri"/>
        <family val="2"/>
        <charset val="204"/>
        <scheme val="minor"/>
      </rPr>
      <t>1FEC4NB(B)</t>
    </r>
  </si>
  <si>
    <t>2FL3NKB(B)</t>
  </si>
  <si>
    <r>
      <t xml:space="preserve">2FEC2NB(B) </t>
    </r>
    <r>
      <rPr>
        <b/>
        <sz val="11"/>
        <color rgb="FF7030A0"/>
        <rFont val="Calibri"/>
        <family val="2"/>
        <charset val="204"/>
        <scheme val="minor"/>
      </rPr>
      <t>2FEC3NB(B)</t>
    </r>
  </si>
  <si>
    <t>3FL3NKB(C)</t>
  </si>
  <si>
    <r>
      <rPr>
        <b/>
        <sz val="11"/>
        <color rgb="FFFF0000"/>
        <rFont val="Calibri"/>
        <family val="2"/>
        <charset val="204"/>
        <scheme val="minor"/>
      </rPr>
      <t>5FEC2NB(C)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3FEC3NB(C)</t>
    </r>
  </si>
  <si>
    <r>
      <rPr>
        <b/>
        <sz val="11"/>
        <color rgb="FFFF0000"/>
        <rFont val="Calibri"/>
        <family val="2"/>
        <charset val="204"/>
        <scheme val="minor"/>
      </rPr>
      <t xml:space="preserve">1FEC3NB(A) </t>
    </r>
    <r>
      <rPr>
        <b/>
        <sz val="11"/>
        <color rgb="FF7030A0"/>
        <rFont val="Calibri"/>
        <family val="2"/>
        <charset val="204"/>
        <scheme val="minor"/>
      </rPr>
      <t>1FEC4NB(A)</t>
    </r>
  </si>
  <si>
    <t>3FEC4NB(С)</t>
  </si>
  <si>
    <r>
      <rPr>
        <b/>
        <sz val="11"/>
        <color rgb="FFFF0000"/>
        <rFont val="Calibri"/>
        <family val="2"/>
        <charset val="204"/>
        <scheme val="minor"/>
      </rPr>
      <t xml:space="preserve">3FEC3NB(С) </t>
    </r>
    <r>
      <rPr>
        <b/>
        <sz val="11"/>
        <color rgb="FF7030A0"/>
        <rFont val="Calibri"/>
        <family val="2"/>
        <charset val="204"/>
        <scheme val="minor"/>
      </rPr>
      <t>3FEC4NB(C)</t>
    </r>
  </si>
  <si>
    <t>3FEC4NB(B)</t>
  </si>
  <si>
    <t>4FL3NKB(D)</t>
  </si>
  <si>
    <r>
      <t xml:space="preserve">3FEC3NB(B) </t>
    </r>
    <r>
      <rPr>
        <b/>
        <sz val="11"/>
        <color rgb="FF7030A0"/>
        <rFont val="Calibri"/>
        <family val="2"/>
        <charset val="204"/>
        <scheme val="minor"/>
      </rPr>
      <t>3FEC4NB(B)</t>
    </r>
  </si>
  <si>
    <t>5FEC4NB(С)</t>
  </si>
  <si>
    <r>
      <rPr>
        <b/>
        <sz val="11"/>
        <color rgb="FFFF0000"/>
        <rFont val="Calibri"/>
        <family val="2"/>
        <charset val="204"/>
        <scheme val="minor"/>
      </rPr>
      <t>5FEC3NB(С)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5FEC4NB(С)</t>
    </r>
  </si>
  <si>
    <t>2FEC5NB(С)</t>
  </si>
  <si>
    <r>
      <rPr>
        <b/>
        <sz val="11"/>
        <color rgb="FFFF0000"/>
        <rFont val="Calibri"/>
        <family val="2"/>
        <charset val="204"/>
        <scheme val="minor"/>
      </rPr>
      <t>2FEC4NB(B)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2FEC5NB(B)</t>
    </r>
  </si>
  <si>
    <t>1FL3NKB(A)</t>
  </si>
  <si>
    <t>1FL3NKB(C)</t>
  </si>
  <si>
    <r>
      <rPr>
        <b/>
        <sz val="11"/>
        <color rgb="FFFF0000"/>
        <rFont val="Calibri"/>
        <family val="2"/>
        <charset val="204"/>
        <scheme val="minor"/>
      </rPr>
      <t>1FEC2NB(A)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1FEC3NB(A)</t>
    </r>
  </si>
  <si>
    <r>
      <rPr>
        <b/>
        <sz val="11"/>
        <color rgb="FFFF0000"/>
        <rFont val="Calibri"/>
        <family val="2"/>
        <charset val="204"/>
        <scheme val="minor"/>
      </rPr>
      <t>1FEC2NB(C)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1FEC3NB(C)</t>
    </r>
  </si>
  <si>
    <t>4FEC4NB(B)</t>
  </si>
  <si>
    <t>12FEC2NB(C)</t>
  </si>
  <si>
    <r>
      <rPr>
        <b/>
        <sz val="11"/>
        <color rgb="FFFF0000"/>
        <rFont val="Calibri"/>
        <family val="2"/>
        <charset val="204"/>
        <scheme val="minor"/>
      </rPr>
      <t>30FEC2NB(A)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28FEC2NB(A)</t>
    </r>
  </si>
  <si>
    <r>
      <t xml:space="preserve">4FEC3NB(B) </t>
    </r>
    <r>
      <rPr>
        <b/>
        <sz val="11"/>
        <color rgb="FF7030A0"/>
        <rFont val="Calibri"/>
        <family val="2"/>
        <charset val="204"/>
        <scheme val="minor"/>
      </rPr>
      <t>4FEC4NB(B)</t>
    </r>
  </si>
  <si>
    <r>
      <rPr>
        <b/>
        <sz val="11"/>
        <color rgb="FFFF0000"/>
        <rFont val="Calibri"/>
        <family val="2"/>
        <charset val="204"/>
        <scheme val="minor"/>
      </rPr>
      <t>14FEC2NB(C)</t>
    </r>
    <r>
      <rPr>
        <b/>
        <sz val="1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12FEC2NB(C)</t>
    </r>
  </si>
  <si>
    <t>2FL3NKB(C)</t>
  </si>
  <si>
    <t>4FEC4NB(С)</t>
  </si>
  <si>
    <r>
      <rPr>
        <b/>
        <sz val="11"/>
        <color rgb="FFFF0000"/>
        <rFont val="Calibri"/>
        <family val="2"/>
        <charset val="204"/>
        <scheme val="minor"/>
      </rPr>
      <t>4FEC3NB(С)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4FEC4NB(С)</t>
    </r>
  </si>
  <si>
    <r>
      <rPr>
        <b/>
        <sz val="11"/>
        <color rgb="FFFF0000"/>
        <rFont val="Calibri"/>
        <family val="2"/>
        <charset val="204"/>
        <scheme val="minor"/>
      </rPr>
      <t>2FEC4NB(С)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2FEC5NB(С)</t>
    </r>
  </si>
  <si>
    <r>
      <rPr>
        <b/>
        <sz val="11"/>
        <color rgb="FFFF0000"/>
        <rFont val="Calibri"/>
        <family val="2"/>
        <charset val="204"/>
        <scheme val="minor"/>
      </rPr>
      <t>2FEC2NB(C)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7030A0"/>
        <rFont val="Calibri"/>
        <family val="2"/>
        <charset val="204"/>
        <scheme val="minor"/>
      </rPr>
      <t>2FEC3NB(C)</t>
    </r>
  </si>
  <si>
    <t>FL3NKB</t>
  </si>
  <si>
    <t>2FECA6NB(С)</t>
  </si>
  <si>
    <t>2FECA6NB(C)</t>
  </si>
  <si>
    <r>
      <t xml:space="preserve">8FEC4NB(C) </t>
    </r>
    <r>
      <rPr>
        <sz val="11"/>
        <color rgb="FFFF0000"/>
        <rFont val="Calibri"/>
        <family val="2"/>
        <charset val="204"/>
        <scheme val="minor"/>
      </rPr>
      <t>4FEC4NB(C)</t>
    </r>
  </si>
  <si>
    <t>шт.</t>
  </si>
  <si>
    <t>ПОК-1СК</t>
  </si>
  <si>
    <t>Кнопочный пост ПОК-1ПЧ (Пуск, 2НО)-1ПК(Стоп, 2НО)-0-GN12 (91)-X1-1К (220 В AC)-1Л (220 В AC) - (Л-3-М25)х1D -У1</t>
  </si>
  <si>
    <t>ПВК-А-ВЭЛ-1П</t>
  </si>
  <si>
    <t>ПВК-А-ВЭЛ</t>
  </si>
  <si>
    <t>Кнопочный пост ПОК-1СК без с/ф, с козырьком, авар.стоп (2НО)-0-(Л-3-М25)х1(D) -У1</t>
  </si>
  <si>
    <t>Кнопочный пост ПВК-А-ВЭЛ-1П (Стоп, красная)-1П  (Пуск, чёрная)-1С (без с/ф, с козырьком, Авар.стоп, 2НО)-2-1Б (220 В АС)-16/10-(ВК-Л-ВЭЛ4-М25-Exd)х1(D)-У1</t>
  </si>
  <si>
    <t>Кнопочный пост ПВК-А-ВЭЛ-1П (Стоп, красная)-1П  (Пуск, чёрная)-1С (с козырьком, Авар.стоп, 2НО)-2-1Б (220 В АС)-16/10-(ВК-Л-ВЭЛ4-М25-Exd)х1(D)-У1</t>
  </si>
  <si>
    <t>Кнопочный пост ПВК-А-ВЭЛ-1С (Авар. стоп тележки)-1С  (Авар. Стоп питателя, 2НО)-2-24/12-(ВК-Л-ВЭЛ4-М25-Exd)х2(D)-У1</t>
  </si>
  <si>
    <t>Кнопочный пост ПВК-А-ВЭЛ-1С (Авар. стоп тележки)-1С  (с козырьком, Авар. стоп конвейера, 2НО)-2-16/12-(ВК-Л-ВЭЛ4-М25-Exd)х2(D)-У1</t>
  </si>
  <si>
    <t>ПВК-А-ВЭЛ-1С</t>
  </si>
  <si>
    <t>Кнопочный пост ПВК-А-ВЭЛ-1С  (с козырьком, Авар. стоп, 2НО)-2-16/5-(ВК-Л-ВЭЛ4-М25-Exd)х1(D)-У1</t>
  </si>
  <si>
    <t>Кнопочный пост: №1 - кнопка SP22-DC-30 (шильд. "АВАРИЙНЫЙ СТОП") и защита от случайного нажатия SP22-6633\P02, климатическое исполнение У1</t>
  </si>
  <si>
    <t>SP22K1-1</t>
  </si>
  <si>
    <t>Кнопочный пост: №1 - кнопка SP22-KCZ-11 (шильд. "ПУСК"); №2 -  SP22-KC-11 (шильд. "СТОП"), климатическое исполнение У1</t>
  </si>
  <si>
    <t>Кнопочный пост: №1 - переключатель кнопочный SP22-P.CZ-12 (шильд."0-РУЧ.", "1-АВТ"); №2 - кнопка SP22-KCZ-20 (шильд. "ПУСК"); №3 -  SP22-KC-20 (шильд. "СТОП"), климатическое исполнение У1</t>
  </si>
  <si>
    <t>SP22K2-1</t>
  </si>
  <si>
    <t>SP22K3-1</t>
  </si>
  <si>
    <t>Кнопочный пост: №1 - переключатель кнопочный SP22-P.CZ-12 (шильд."0-РУЧ.", "1-АВТ"); №2 - кнопка SP22-KCZ-11 (шильд. "ПУСК"); №3 -  SP22-KC-11 (шильд. "СТОП"), климатическое исполнение У1</t>
  </si>
  <si>
    <t>Кнопочный пост ПВК-А-ВЭЛ-2-1ПЧ-1ПК-2-25/6-(Л-4-М25)х1-У1</t>
  </si>
  <si>
    <t>Кнопочный пост: №1 - кнопка SP22-B-11 (шильд. "АВАРИЙНЫЙ СТОП") и защита от случайного нажатия SP22-6633\P02, климатическое исполнение У1</t>
  </si>
  <si>
    <t xml:space="preserve">Монтаж вторичной коммутации </t>
  </si>
  <si>
    <t>На приобретение материалов по рабочей документации BG3-01UEС-###-SC-03 Узел приёма топлива. Лот 9</t>
  </si>
  <si>
    <t>Заявка-спецификация №  66 от  06.07.2016г.</t>
  </si>
  <si>
    <t>август 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</si>
</sst>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49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0" xfId="0" applyFont="1"/>
    <xf numFmtId="0" fontId="9" fillId="0" borderId="4" xfId="0" applyFont="1" applyBorder="1" applyAlignment="1">
      <alignment wrapText="1"/>
    </xf>
    <xf numFmtId="2" fontId="8" fillId="0" borderId="4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/>
    </xf>
    <xf numFmtId="1" fontId="8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/>
    <xf numFmtId="0" fontId="12" fillId="0" borderId="7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4" xfId="0" applyFont="1" applyBorder="1"/>
    <xf numFmtId="0" fontId="0" fillId="0" borderId="22" xfId="0" applyFont="1" applyBorder="1"/>
    <xf numFmtId="49" fontId="0" fillId="0" borderId="13" xfId="0" applyNumberFormat="1" applyFont="1" applyBorder="1"/>
    <xf numFmtId="49" fontId="0" fillId="0" borderId="15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4" xfId="0" applyFont="1" applyFill="1" applyBorder="1"/>
    <xf numFmtId="0" fontId="0" fillId="0" borderId="20" xfId="0" applyFont="1" applyFill="1" applyBorder="1"/>
    <xf numFmtId="49" fontId="0" fillId="0" borderId="0" xfId="0" applyNumberFormat="1" applyFont="1"/>
    <xf numFmtId="49" fontId="20" fillId="3" borderId="47" xfId="0" applyNumberFormat="1" applyFont="1" applyFill="1" applyBorder="1" applyAlignment="1">
      <alignment vertical="top" wrapText="1"/>
    </xf>
    <xf numFmtId="49" fontId="20" fillId="3" borderId="51" xfId="0" applyNumberFormat="1" applyFont="1" applyFill="1" applyBorder="1" applyAlignment="1">
      <alignment vertical="top" wrapText="1"/>
    </xf>
    <xf numFmtId="49" fontId="20" fillId="3" borderId="49" xfId="0" applyNumberFormat="1" applyFont="1" applyFill="1" applyBorder="1" applyAlignment="1">
      <alignment vertical="top" wrapText="1"/>
    </xf>
    <xf numFmtId="49" fontId="20" fillId="3" borderId="45" xfId="0" applyNumberFormat="1" applyFont="1" applyFill="1" applyBorder="1" applyAlignment="1">
      <alignment vertical="top" wrapText="1"/>
    </xf>
    <xf numFmtId="49" fontId="21" fillId="3" borderId="47" xfId="0" applyNumberFormat="1" applyFont="1" applyFill="1" applyBorder="1" applyAlignment="1">
      <alignment vertical="top" wrapText="1"/>
    </xf>
    <xf numFmtId="49" fontId="21" fillId="3" borderId="45" xfId="0" applyNumberFormat="1" applyFont="1" applyFill="1" applyBorder="1" applyAlignment="1">
      <alignment vertical="top" wrapText="1"/>
    </xf>
    <xf numFmtId="49" fontId="20" fillId="3" borderId="43" xfId="0" applyNumberFormat="1" applyFont="1" applyFill="1" applyBorder="1" applyAlignment="1">
      <alignment vertical="top" wrapText="1"/>
    </xf>
    <xf numFmtId="49" fontId="20" fillId="3" borderId="63" xfId="0" applyNumberFormat="1" applyFont="1" applyFill="1" applyBorder="1" applyAlignment="1">
      <alignment vertical="top" wrapText="1"/>
    </xf>
    <xf numFmtId="0" fontId="20" fillId="5" borderId="19" xfId="0" applyFont="1" applyFill="1" applyBorder="1" applyAlignment="1">
      <alignment vertical="top" wrapText="1"/>
    </xf>
    <xf numFmtId="1" fontId="20" fillId="5" borderId="13" xfId="0" applyNumberFormat="1" applyFont="1" applyFill="1" applyBorder="1" applyAlignment="1">
      <alignment vertical="top" wrapText="1"/>
    </xf>
    <xf numFmtId="0" fontId="0" fillId="5" borderId="19" xfId="0" applyFont="1" applyFill="1" applyBorder="1"/>
    <xf numFmtId="1" fontId="0" fillId="5" borderId="13" xfId="0" applyNumberFormat="1" applyFont="1" applyFill="1" applyBorder="1"/>
    <xf numFmtId="0" fontId="0" fillId="5" borderId="24" xfId="0" applyFont="1" applyFill="1" applyBorder="1"/>
    <xf numFmtId="1" fontId="0" fillId="5" borderId="18" xfId="0" applyNumberFormat="1" applyFont="1" applyFill="1" applyBorder="1"/>
    <xf numFmtId="0" fontId="0" fillId="5" borderId="23" xfId="0" applyFont="1" applyFill="1" applyBorder="1"/>
    <xf numFmtId="1" fontId="0" fillId="5" borderId="15" xfId="0" applyNumberFormat="1" applyFont="1" applyFill="1" applyBorder="1"/>
    <xf numFmtId="0" fontId="21" fillId="5" borderId="19" xfId="0" applyFont="1" applyFill="1" applyBorder="1" applyAlignment="1">
      <alignment vertical="top" wrapText="1"/>
    </xf>
    <xf numFmtId="1" fontId="21" fillId="5" borderId="13" xfId="0" applyNumberFormat="1" applyFont="1" applyFill="1" applyBorder="1" applyAlignment="1">
      <alignment vertical="top" wrapText="1"/>
    </xf>
    <xf numFmtId="0" fontId="20" fillId="5" borderId="16" xfId="0" applyFont="1" applyFill="1" applyBorder="1" applyAlignment="1">
      <alignment vertical="top" wrapText="1"/>
    </xf>
    <xf numFmtId="1" fontId="20" fillId="5" borderId="17" xfId="0" applyNumberFormat="1" applyFont="1" applyFill="1" applyBorder="1" applyAlignment="1">
      <alignment vertical="top" wrapText="1"/>
    </xf>
    <xf numFmtId="1" fontId="0" fillId="5" borderId="17" xfId="0" applyNumberFormat="1" applyFont="1" applyFill="1" applyBorder="1"/>
    <xf numFmtId="1" fontId="0" fillId="5" borderId="13" xfId="0" applyNumberFormat="1" applyFont="1" applyFill="1" applyBorder="1" applyAlignment="1">
      <alignment wrapText="1"/>
    </xf>
    <xf numFmtId="1" fontId="0" fillId="5" borderId="17" xfId="0" applyNumberFormat="1" applyFont="1" applyFill="1" applyBorder="1" applyAlignment="1">
      <alignment wrapText="1"/>
    </xf>
    <xf numFmtId="1" fontId="0" fillId="5" borderId="44" xfId="0" applyNumberFormat="1" applyFont="1" applyFill="1" applyBorder="1" applyAlignment="1">
      <alignment wrapText="1"/>
    </xf>
    <xf numFmtId="1" fontId="0" fillId="5" borderId="15" xfId="0" applyNumberFormat="1" applyFont="1" applyFill="1" applyBorder="1" applyAlignment="1">
      <alignment wrapText="1"/>
    </xf>
    <xf numFmtId="1" fontId="0" fillId="4" borderId="15" xfId="0" applyNumberFormat="1" applyFont="1" applyFill="1" applyBorder="1" applyAlignment="1">
      <alignment wrapText="1"/>
    </xf>
    <xf numFmtId="1" fontId="0" fillId="5" borderId="18" xfId="0" applyNumberFormat="1" applyFont="1" applyFill="1" applyBorder="1" applyAlignment="1">
      <alignment wrapText="1"/>
    </xf>
    <xf numFmtId="1" fontId="0" fillId="4" borderId="13" xfId="0" applyNumberFormat="1" applyFont="1" applyFill="1" applyBorder="1" applyAlignment="1">
      <alignment wrapText="1"/>
    </xf>
    <xf numFmtId="1" fontId="0" fillId="5" borderId="14" xfId="0" applyNumberFormat="1" applyFont="1" applyFill="1" applyBorder="1" applyAlignment="1">
      <alignment wrapText="1"/>
    </xf>
    <xf numFmtId="1" fontId="0" fillId="5" borderId="14" xfId="0" applyNumberFormat="1" applyFont="1" applyFill="1" applyBorder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49" fontId="0" fillId="0" borderId="15" xfId="0" applyNumberFormat="1" applyFont="1" applyFill="1" applyBorder="1"/>
    <xf numFmtId="49" fontId="0" fillId="0" borderId="14" xfId="0" applyNumberFormat="1" applyFont="1" applyFill="1" applyBorder="1"/>
    <xf numFmtId="1" fontId="20" fillId="5" borderId="18" xfId="0" applyNumberFormat="1" applyFont="1" applyFill="1" applyBorder="1" applyAlignment="1">
      <alignment vertical="top" wrapText="1"/>
    </xf>
    <xf numFmtId="0" fontId="0" fillId="3" borderId="0" xfId="0" applyFont="1" applyFill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vertical="center"/>
    </xf>
    <xf numFmtId="0" fontId="19" fillId="3" borderId="54" xfId="0" applyFont="1" applyFill="1" applyBorder="1" applyAlignment="1">
      <alignment vertical="center"/>
    </xf>
    <xf numFmtId="0" fontId="19" fillId="3" borderId="34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0" fontId="19" fillId="3" borderId="55" xfId="0" applyFont="1" applyFill="1" applyBorder="1" applyAlignment="1">
      <alignment vertical="center"/>
    </xf>
    <xf numFmtId="0" fontId="19" fillId="3" borderId="55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/>
    </xf>
    <xf numFmtId="0" fontId="19" fillId="3" borderId="32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0" fillId="0" borderId="8" xfId="0" applyFont="1" applyFill="1" applyBorder="1"/>
    <xf numFmtId="49" fontId="0" fillId="0" borderId="69" xfId="0" applyNumberFormat="1" applyFont="1" applyBorder="1"/>
    <xf numFmtId="0" fontId="19" fillId="2" borderId="55" xfId="0" applyFont="1" applyFill="1" applyBorder="1" applyAlignment="1">
      <alignment vertical="center"/>
    </xf>
    <xf numFmtId="0" fontId="19" fillId="2" borderId="56" xfId="0" applyFont="1" applyFill="1" applyBorder="1" applyAlignment="1">
      <alignment vertical="center"/>
    </xf>
    <xf numFmtId="0" fontId="19" fillId="6" borderId="70" xfId="0" applyFont="1" applyFill="1" applyBorder="1" applyAlignment="1">
      <alignment vertical="center"/>
    </xf>
    <xf numFmtId="0" fontId="19" fillId="6" borderId="55" xfId="0" applyFont="1" applyFill="1" applyBorder="1" applyAlignment="1">
      <alignment vertical="center"/>
    </xf>
    <xf numFmtId="0" fontId="19" fillId="6" borderId="34" xfId="0" applyFont="1" applyFill="1" applyBorder="1" applyAlignment="1">
      <alignment vertical="center"/>
    </xf>
    <xf numFmtId="0" fontId="19" fillId="6" borderId="56" xfId="0" applyFont="1" applyFill="1" applyBorder="1" applyAlignment="1">
      <alignment vertical="center"/>
    </xf>
    <xf numFmtId="0" fontId="19" fillId="7" borderId="70" xfId="0" applyFont="1" applyFill="1" applyBorder="1" applyAlignment="1">
      <alignment vertical="center"/>
    </xf>
    <xf numFmtId="0" fontId="19" fillId="7" borderId="55" xfId="0" applyFont="1" applyFill="1" applyBorder="1" applyAlignment="1">
      <alignment vertical="center"/>
    </xf>
    <xf numFmtId="0" fontId="19" fillId="7" borderId="12" xfId="0" applyFont="1" applyFill="1" applyBorder="1" applyAlignment="1">
      <alignment vertical="center"/>
    </xf>
    <xf numFmtId="0" fontId="19" fillId="7" borderId="71" xfId="0" applyFont="1" applyFill="1" applyBorder="1" applyAlignment="1">
      <alignment vertical="center"/>
    </xf>
    <xf numFmtId="0" fontId="19" fillId="8" borderId="63" xfId="0" applyFont="1" applyFill="1" applyBorder="1" applyAlignment="1">
      <alignment vertical="center"/>
    </xf>
    <xf numFmtId="0" fontId="19" fillId="8" borderId="25" xfId="0" applyFont="1" applyFill="1" applyBorder="1" applyAlignment="1">
      <alignment vertical="center"/>
    </xf>
    <xf numFmtId="0" fontId="19" fillId="8" borderId="34" xfId="0" applyFont="1" applyFill="1" applyBorder="1" applyAlignment="1">
      <alignment vertical="center"/>
    </xf>
    <xf numFmtId="0" fontId="19" fillId="8" borderId="56" xfId="0" applyFont="1" applyFill="1" applyBorder="1" applyAlignment="1">
      <alignment vertical="center"/>
    </xf>
    <xf numFmtId="0" fontId="19" fillId="3" borderId="33" xfId="0" applyFont="1" applyFill="1" applyBorder="1" applyAlignment="1">
      <alignment vertical="center"/>
    </xf>
    <xf numFmtId="49" fontId="0" fillId="3" borderId="58" xfId="0" applyNumberFormat="1" applyFont="1" applyFill="1" applyBorder="1"/>
    <xf numFmtId="1" fontId="20" fillId="5" borderId="19" xfId="0" applyNumberFormat="1" applyFont="1" applyFill="1" applyBorder="1" applyAlignment="1">
      <alignment vertical="top" wrapText="1"/>
    </xf>
    <xf numFmtId="1" fontId="20" fillId="5" borderId="72" xfId="0" applyNumberFormat="1" applyFont="1" applyFill="1" applyBorder="1" applyAlignment="1">
      <alignment vertical="top" wrapText="1"/>
    </xf>
    <xf numFmtId="49" fontId="0" fillId="6" borderId="47" xfId="0" applyNumberFormat="1" applyFont="1" applyFill="1" applyBorder="1"/>
    <xf numFmtId="1" fontId="0" fillId="6" borderId="13" xfId="0" applyNumberFormat="1" applyFont="1" applyFill="1" applyBorder="1"/>
    <xf numFmtId="1" fontId="0" fillId="6" borderId="19" xfId="0" applyNumberFormat="1" applyFont="1" applyFill="1" applyBorder="1"/>
    <xf numFmtId="1" fontId="0" fillId="6" borderId="72" xfId="0" applyNumberFormat="1" applyFont="1" applyFill="1" applyBorder="1"/>
    <xf numFmtId="49" fontId="0" fillId="5" borderId="47" xfId="0" applyNumberFormat="1" applyFont="1" applyFill="1" applyBorder="1" applyAlignment="1">
      <alignment wrapText="1"/>
    </xf>
    <xf numFmtId="1" fontId="0" fillId="5" borderId="19" xfId="0" applyNumberFormat="1" applyFont="1" applyFill="1" applyBorder="1" applyAlignment="1">
      <alignment wrapText="1"/>
    </xf>
    <xf numFmtId="1" fontId="0" fillId="5" borderId="72" xfId="0" applyNumberFormat="1" applyFont="1" applyFill="1" applyBorder="1" applyAlignment="1">
      <alignment wrapText="1"/>
    </xf>
    <xf numFmtId="49" fontId="0" fillId="8" borderId="47" xfId="0" applyNumberFormat="1" applyFont="1" applyFill="1" applyBorder="1" applyAlignment="1">
      <alignment wrapText="1"/>
    </xf>
    <xf numFmtId="1" fontId="0" fillId="8" borderId="13" xfId="0" applyNumberFormat="1" applyFont="1" applyFill="1" applyBorder="1" applyAlignment="1">
      <alignment wrapText="1"/>
    </xf>
    <xf numFmtId="1" fontId="0" fillId="8" borderId="38" xfId="0" applyNumberFormat="1" applyFont="1" applyFill="1" applyBorder="1" applyAlignment="1">
      <alignment wrapText="1"/>
    </xf>
    <xf numFmtId="1" fontId="0" fillId="8" borderId="48" xfId="0" applyNumberFormat="1" applyFont="1" applyFill="1" applyBorder="1" applyAlignment="1">
      <alignment wrapText="1"/>
    </xf>
    <xf numFmtId="49" fontId="0" fillId="3" borderId="38" xfId="0" applyNumberFormat="1" applyFont="1" applyFill="1" applyBorder="1"/>
    <xf numFmtId="0" fontId="0" fillId="3" borderId="19" xfId="0" applyFont="1" applyFill="1" applyBorder="1"/>
    <xf numFmtId="1" fontId="0" fillId="3" borderId="13" xfId="0" applyNumberFormat="1" applyFont="1" applyFill="1" applyBorder="1"/>
    <xf numFmtId="0" fontId="0" fillId="3" borderId="13" xfId="0" applyFont="1" applyFill="1" applyBorder="1"/>
    <xf numFmtId="49" fontId="0" fillId="3" borderId="9" xfId="0" applyNumberFormat="1" applyFont="1" applyFill="1" applyBorder="1"/>
    <xf numFmtId="1" fontId="0" fillId="5" borderId="23" xfId="0" applyNumberFormat="1" applyFont="1" applyFill="1" applyBorder="1"/>
    <xf numFmtId="1" fontId="0" fillId="5" borderId="73" xfId="0" applyNumberFormat="1" applyFont="1" applyFill="1" applyBorder="1"/>
    <xf numFmtId="49" fontId="0" fillId="6" borderId="51" xfId="0" applyNumberFormat="1" applyFont="1" applyFill="1" applyBorder="1"/>
    <xf numFmtId="1" fontId="0" fillId="6" borderId="15" xfId="0" applyNumberFormat="1" applyFont="1" applyFill="1" applyBorder="1"/>
    <xf numFmtId="1" fontId="0" fillId="6" borderId="23" xfId="0" applyNumberFormat="1" applyFont="1" applyFill="1" applyBorder="1"/>
    <xf numFmtId="1" fontId="0" fillId="6" borderId="73" xfId="0" applyNumberFormat="1" applyFont="1" applyFill="1" applyBorder="1"/>
    <xf numFmtId="49" fontId="0" fillId="5" borderId="51" xfId="0" applyNumberFormat="1" applyFont="1" applyFill="1" applyBorder="1" applyAlignment="1">
      <alignment wrapText="1"/>
    </xf>
    <xf numFmtId="1" fontId="0" fillId="5" borderId="23" xfId="0" applyNumberFormat="1" applyFont="1" applyFill="1" applyBorder="1" applyAlignment="1">
      <alignment wrapText="1"/>
    </xf>
    <xf numFmtId="1" fontId="0" fillId="5" borderId="73" xfId="0" applyNumberFormat="1" applyFont="1" applyFill="1" applyBorder="1" applyAlignment="1">
      <alignment wrapText="1"/>
    </xf>
    <xf numFmtId="49" fontId="0" fillId="8" borderId="51" xfId="0" applyNumberFormat="1" applyFont="1" applyFill="1" applyBorder="1" applyAlignment="1">
      <alignment wrapText="1"/>
    </xf>
    <xf numFmtId="1" fontId="0" fillId="8" borderId="15" xfId="0" applyNumberFormat="1" applyFont="1" applyFill="1" applyBorder="1" applyAlignment="1">
      <alignment wrapText="1"/>
    </xf>
    <xf numFmtId="1" fontId="0" fillId="8" borderId="26" xfId="0" applyNumberFormat="1" applyFont="1" applyFill="1" applyBorder="1" applyAlignment="1">
      <alignment wrapText="1"/>
    </xf>
    <xf numFmtId="1" fontId="0" fillId="8" borderId="52" xfId="0" applyNumberFormat="1" applyFont="1" applyFill="1" applyBorder="1" applyAlignment="1">
      <alignment wrapText="1"/>
    </xf>
    <xf numFmtId="49" fontId="0" fillId="3" borderId="26" xfId="0" applyNumberFormat="1" applyFont="1" applyFill="1" applyBorder="1"/>
    <xf numFmtId="49" fontId="19" fillId="3" borderId="23" xfId="0" applyNumberFormat="1" applyFont="1" applyFill="1" applyBorder="1"/>
    <xf numFmtId="1" fontId="0" fillId="3" borderId="15" xfId="0" applyNumberFormat="1" applyFont="1" applyFill="1" applyBorder="1"/>
    <xf numFmtId="0" fontId="0" fillId="3" borderId="23" xfId="0" applyFont="1" applyFill="1" applyBorder="1"/>
    <xf numFmtId="0" fontId="19" fillId="3" borderId="23" xfId="0" applyFont="1" applyFill="1" applyBorder="1"/>
    <xf numFmtId="0" fontId="0" fillId="3" borderId="15" xfId="0" applyFont="1" applyFill="1" applyBorder="1"/>
    <xf numFmtId="49" fontId="0" fillId="3" borderId="30" xfId="0" applyNumberFormat="1" applyFont="1" applyFill="1" applyBorder="1"/>
    <xf numFmtId="1" fontId="0" fillId="5" borderId="24" xfId="0" applyNumberFormat="1" applyFont="1" applyFill="1" applyBorder="1"/>
    <xf numFmtId="1" fontId="0" fillId="5" borderId="74" xfId="0" applyNumberFormat="1" applyFont="1" applyFill="1" applyBorder="1"/>
    <xf numFmtId="49" fontId="0" fillId="6" borderId="49" xfId="0" applyNumberFormat="1" applyFont="1" applyFill="1" applyBorder="1"/>
    <xf numFmtId="1" fontId="0" fillId="6" borderId="18" xfId="0" applyNumberFormat="1" applyFont="1" applyFill="1" applyBorder="1"/>
    <xf numFmtId="1" fontId="0" fillId="6" borderId="24" xfId="0" applyNumberFormat="1" applyFont="1" applyFill="1" applyBorder="1"/>
    <xf numFmtId="1" fontId="0" fillId="6" borderId="74" xfId="0" applyNumberFormat="1" applyFont="1" applyFill="1" applyBorder="1"/>
    <xf numFmtId="49" fontId="0" fillId="5" borderId="49" xfId="0" applyNumberFormat="1" applyFont="1" applyFill="1" applyBorder="1" applyAlignment="1">
      <alignment wrapText="1"/>
    </xf>
    <xf numFmtId="1" fontId="0" fillId="5" borderId="24" xfId="0" applyNumberFormat="1" applyFont="1" applyFill="1" applyBorder="1" applyAlignment="1">
      <alignment wrapText="1"/>
    </xf>
    <xf numFmtId="1" fontId="0" fillId="5" borderId="74" xfId="0" applyNumberFormat="1" applyFont="1" applyFill="1" applyBorder="1" applyAlignment="1">
      <alignment wrapText="1"/>
    </xf>
    <xf numFmtId="49" fontId="0" fillId="8" borderId="49" xfId="0" applyNumberFormat="1" applyFont="1" applyFill="1" applyBorder="1" applyAlignment="1">
      <alignment wrapText="1"/>
    </xf>
    <xf numFmtId="1" fontId="0" fillId="8" borderId="18" xfId="0" applyNumberFormat="1" applyFont="1" applyFill="1" applyBorder="1" applyAlignment="1">
      <alignment wrapText="1"/>
    </xf>
    <xf numFmtId="1" fontId="0" fillId="8" borderId="31" xfId="0" applyNumberFormat="1" applyFont="1" applyFill="1" applyBorder="1" applyAlignment="1">
      <alignment wrapText="1"/>
    </xf>
    <xf numFmtId="1" fontId="0" fillId="8" borderId="50" xfId="0" applyNumberFormat="1" applyFont="1" applyFill="1" applyBorder="1" applyAlignment="1">
      <alignment wrapText="1"/>
    </xf>
    <xf numFmtId="49" fontId="0" fillId="3" borderId="31" xfId="0" applyNumberFormat="1" applyFont="1" applyFill="1" applyBorder="1"/>
    <xf numFmtId="49" fontId="0" fillId="3" borderId="24" xfId="0" applyNumberFormat="1" applyFont="1" applyFill="1" applyBorder="1"/>
    <xf numFmtId="1" fontId="0" fillId="3" borderId="18" xfId="0" applyNumberFormat="1" applyFont="1" applyFill="1" applyBorder="1"/>
    <xf numFmtId="0" fontId="0" fillId="3" borderId="24" xfId="0" applyFont="1" applyFill="1" applyBorder="1"/>
    <xf numFmtId="0" fontId="19" fillId="3" borderId="24" xfId="0" applyFont="1" applyFill="1" applyBorder="1"/>
    <xf numFmtId="0" fontId="0" fillId="3" borderId="18" xfId="0" applyFont="1" applyFill="1" applyBorder="1"/>
    <xf numFmtId="49" fontId="0" fillId="4" borderId="47" xfId="0" applyNumberFormat="1" applyFont="1" applyFill="1" applyBorder="1" applyAlignment="1">
      <alignment wrapText="1"/>
    </xf>
    <xf numFmtId="1" fontId="0" fillId="4" borderId="72" xfId="0" applyNumberFormat="1" applyFont="1" applyFill="1" applyBorder="1" applyAlignment="1">
      <alignment wrapText="1"/>
    </xf>
    <xf numFmtId="49" fontId="0" fillId="4" borderId="51" xfId="0" applyNumberFormat="1" applyFont="1" applyFill="1" applyBorder="1" applyAlignment="1">
      <alignment wrapText="1"/>
    </xf>
    <xf numFmtId="1" fontId="0" fillId="4" borderId="73" xfId="0" applyNumberFormat="1" applyFont="1" applyFill="1" applyBorder="1" applyAlignment="1">
      <alignment wrapText="1"/>
    </xf>
    <xf numFmtId="1" fontId="23" fillId="3" borderId="15" xfId="0" applyNumberFormat="1" applyFont="1" applyFill="1" applyBorder="1"/>
    <xf numFmtId="0" fontId="23" fillId="3" borderId="23" xfId="0" applyFont="1" applyFill="1" applyBorder="1"/>
    <xf numFmtId="49" fontId="0" fillId="3" borderId="59" xfId="0" applyNumberFormat="1" applyFont="1" applyFill="1" applyBorder="1"/>
    <xf numFmtId="0" fontId="0" fillId="5" borderId="21" xfId="0" applyFont="1" applyFill="1" applyBorder="1"/>
    <xf numFmtId="1" fontId="0" fillId="5" borderId="75" xfId="0" applyNumberFormat="1" applyFont="1" applyFill="1" applyBorder="1"/>
    <xf numFmtId="49" fontId="0" fillId="6" borderId="45" xfId="0" applyNumberFormat="1" applyFont="1" applyFill="1" applyBorder="1"/>
    <xf numFmtId="1" fontId="0" fillId="6" borderId="14" xfId="0" applyNumberFormat="1" applyFont="1" applyFill="1" applyBorder="1"/>
    <xf numFmtId="1" fontId="0" fillId="6" borderId="21" xfId="0" applyNumberFormat="1" applyFont="1" applyFill="1" applyBorder="1"/>
    <xf numFmtId="1" fontId="0" fillId="6" borderId="75" xfId="0" applyNumberFormat="1" applyFont="1" applyFill="1" applyBorder="1"/>
    <xf numFmtId="49" fontId="0" fillId="7" borderId="45" xfId="0" applyNumberFormat="1" applyFont="1" applyFill="1" applyBorder="1" applyAlignment="1">
      <alignment wrapText="1"/>
    </xf>
    <xf numFmtId="1" fontId="0" fillId="7" borderId="14" xfId="0" applyNumberFormat="1" applyFont="1" applyFill="1" applyBorder="1" applyAlignment="1">
      <alignment wrapText="1"/>
    </xf>
    <xf numFmtId="1" fontId="0" fillId="4" borderId="21" xfId="0" applyNumberFormat="1" applyFont="1" applyFill="1" applyBorder="1" applyAlignment="1">
      <alignment wrapText="1"/>
    </xf>
    <xf numFmtId="1" fontId="0" fillId="4" borderId="75" xfId="0" applyNumberFormat="1" applyFont="1" applyFill="1" applyBorder="1" applyAlignment="1">
      <alignment wrapText="1"/>
    </xf>
    <xf numFmtId="49" fontId="0" fillId="8" borderId="45" xfId="0" applyNumberFormat="1" applyFont="1" applyFill="1" applyBorder="1" applyAlignment="1">
      <alignment wrapText="1"/>
    </xf>
    <xf numFmtId="1" fontId="0" fillId="8" borderId="14" xfId="0" applyNumberFormat="1" applyFont="1" applyFill="1" applyBorder="1" applyAlignment="1">
      <alignment wrapText="1"/>
    </xf>
    <xf numFmtId="1" fontId="0" fillId="8" borderId="37" xfId="0" applyNumberFormat="1" applyFont="1" applyFill="1" applyBorder="1" applyAlignment="1">
      <alignment wrapText="1"/>
    </xf>
    <xf numFmtId="1" fontId="0" fillId="8" borderId="46" xfId="0" applyNumberFormat="1" applyFont="1" applyFill="1" applyBorder="1" applyAlignment="1">
      <alignment wrapText="1"/>
    </xf>
    <xf numFmtId="49" fontId="0" fillId="3" borderId="37" xfId="0" applyNumberFormat="1" applyFont="1" applyFill="1" applyBorder="1"/>
    <xf numFmtId="0" fontId="25" fillId="3" borderId="21" xfId="0" applyFont="1" applyFill="1" applyBorder="1"/>
    <xf numFmtId="1" fontId="23" fillId="3" borderId="14" xfId="0" applyNumberFormat="1" applyFont="1" applyFill="1" applyBorder="1"/>
    <xf numFmtId="0" fontId="0" fillId="3" borderId="21" xfId="0" applyFont="1" applyFill="1" applyBorder="1"/>
    <xf numFmtId="1" fontId="0" fillId="3" borderId="14" xfId="0" applyNumberFormat="1" applyFont="1" applyFill="1" applyBorder="1"/>
    <xf numFmtId="0" fontId="0" fillId="3" borderId="14" xfId="0" applyFont="1" applyFill="1" applyBorder="1"/>
    <xf numFmtId="1" fontId="0" fillId="5" borderId="19" xfId="0" applyNumberFormat="1" applyFont="1" applyFill="1" applyBorder="1"/>
    <xf numFmtId="1" fontId="0" fillId="5" borderId="72" xfId="0" applyNumberFormat="1" applyFont="1" applyFill="1" applyBorder="1"/>
    <xf numFmtId="49" fontId="0" fillId="3" borderId="58" xfId="0" applyNumberFormat="1" applyFont="1" applyFill="1" applyBorder="1" applyAlignment="1">
      <alignment horizontal="left"/>
    </xf>
    <xf numFmtId="0" fontId="19" fillId="3" borderId="19" xfId="0" applyFont="1" applyFill="1" applyBorder="1"/>
    <xf numFmtId="49" fontId="0" fillId="7" borderId="51" xfId="0" applyNumberFormat="1" applyFont="1" applyFill="1" applyBorder="1" applyAlignment="1">
      <alignment wrapText="1"/>
    </xf>
    <xf numFmtId="1" fontId="0" fillId="7" borderId="15" xfId="0" applyNumberFormat="1" applyFont="1" applyFill="1" applyBorder="1" applyAlignment="1">
      <alignment wrapText="1"/>
    </xf>
    <xf numFmtId="1" fontId="0" fillId="7" borderId="23" xfId="0" applyNumberFormat="1" applyFont="1" applyFill="1" applyBorder="1" applyAlignment="1">
      <alignment wrapText="1"/>
    </xf>
    <xf numFmtId="1" fontId="0" fillId="7" borderId="73" xfId="0" applyNumberFormat="1" applyFont="1" applyFill="1" applyBorder="1" applyAlignment="1">
      <alignment wrapText="1"/>
    </xf>
    <xf numFmtId="0" fontId="0" fillId="3" borderId="26" xfId="0" applyFont="1" applyFill="1" applyBorder="1"/>
    <xf numFmtId="49" fontId="0" fillId="3" borderId="9" xfId="0" applyNumberFormat="1" applyFont="1" applyFill="1" applyBorder="1" applyAlignment="1">
      <alignment horizontal="left"/>
    </xf>
    <xf numFmtId="0" fontId="20" fillId="2" borderId="21" xfId="0" applyFont="1" applyFill="1" applyBorder="1" applyAlignment="1">
      <alignment vertical="top" wrapText="1"/>
    </xf>
    <xf numFmtId="1" fontId="20" fillId="2" borderId="14" xfId="0" applyNumberFormat="1" applyFont="1" applyFill="1" applyBorder="1" applyAlignment="1">
      <alignment vertical="top" wrapText="1"/>
    </xf>
    <xf numFmtId="1" fontId="20" fillId="2" borderId="21" xfId="0" applyNumberFormat="1" applyFont="1" applyFill="1" applyBorder="1" applyAlignment="1">
      <alignment vertical="top" wrapText="1"/>
    </xf>
    <xf numFmtId="1" fontId="20" fillId="2" borderId="75" xfId="0" applyNumberFormat="1" applyFont="1" applyFill="1" applyBorder="1" applyAlignment="1">
      <alignment vertical="top" wrapText="1"/>
    </xf>
    <xf numFmtId="1" fontId="0" fillId="7" borderId="21" xfId="0" applyNumberFormat="1" applyFont="1" applyFill="1" applyBorder="1" applyAlignment="1">
      <alignment wrapText="1"/>
    </xf>
    <xf numFmtId="1" fontId="0" fillId="7" borderId="75" xfId="0" applyNumberFormat="1" applyFont="1" applyFill="1" applyBorder="1" applyAlignment="1">
      <alignment wrapText="1"/>
    </xf>
    <xf numFmtId="49" fontId="0" fillId="3" borderId="59" xfId="0" applyNumberFormat="1" applyFont="1" applyFill="1" applyBorder="1" applyAlignment="1">
      <alignment horizontal="left"/>
    </xf>
    <xf numFmtId="1" fontId="21" fillId="5" borderId="19" xfId="0" applyNumberFormat="1" applyFont="1" applyFill="1" applyBorder="1" applyAlignment="1">
      <alignment vertical="top" wrapText="1"/>
    </xf>
    <xf numFmtId="1" fontId="21" fillId="5" borderId="72" xfId="0" applyNumberFormat="1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top" wrapText="1"/>
    </xf>
    <xf numFmtId="1" fontId="21" fillId="2" borderId="14" xfId="0" applyNumberFormat="1" applyFont="1" applyFill="1" applyBorder="1" applyAlignment="1">
      <alignment vertical="top" wrapText="1"/>
    </xf>
    <xf numFmtId="1" fontId="21" fillId="2" borderId="21" xfId="0" applyNumberFormat="1" applyFont="1" applyFill="1" applyBorder="1" applyAlignment="1">
      <alignment vertical="top" wrapText="1"/>
    </xf>
    <xf numFmtId="1" fontId="21" fillId="2" borderId="75" xfId="0" applyNumberFormat="1" applyFont="1" applyFill="1" applyBorder="1" applyAlignment="1">
      <alignment vertical="top" wrapText="1"/>
    </xf>
    <xf numFmtId="49" fontId="0" fillId="5" borderId="45" xfId="0" applyNumberFormat="1" applyFont="1" applyFill="1" applyBorder="1" applyAlignment="1">
      <alignment wrapText="1"/>
    </xf>
    <xf numFmtId="1" fontId="0" fillId="5" borderId="21" xfId="0" applyNumberFormat="1" applyFont="1" applyFill="1" applyBorder="1" applyAlignment="1">
      <alignment wrapText="1"/>
    </xf>
    <xf numFmtId="1" fontId="0" fillId="5" borderId="75" xfId="0" applyNumberFormat="1" applyFont="1" applyFill="1" applyBorder="1" applyAlignment="1">
      <alignment wrapText="1"/>
    </xf>
    <xf numFmtId="0" fontId="19" fillId="3" borderId="21" xfId="0" applyFont="1" applyFill="1" applyBorder="1"/>
    <xf numFmtId="49" fontId="0" fillId="5" borderId="47" xfId="0" applyNumberFormat="1" applyFont="1" applyFill="1" applyBorder="1"/>
    <xf numFmtId="1" fontId="23" fillId="3" borderId="13" xfId="0" applyNumberFormat="1" applyFont="1" applyFill="1" applyBorder="1"/>
    <xf numFmtId="0" fontId="20" fillId="5" borderId="24" xfId="0" applyFont="1" applyFill="1" applyBorder="1" applyAlignment="1">
      <alignment vertical="top" wrapText="1"/>
    </xf>
    <xf numFmtId="1" fontId="20" fillId="5" borderId="24" xfId="0" applyNumberFormat="1" applyFont="1" applyFill="1" applyBorder="1" applyAlignment="1">
      <alignment vertical="top" wrapText="1"/>
    </xf>
    <xf numFmtId="1" fontId="20" fillId="5" borderId="74" xfId="0" applyNumberFormat="1" applyFont="1" applyFill="1" applyBorder="1" applyAlignment="1">
      <alignment vertical="top" wrapText="1"/>
    </xf>
    <xf numFmtId="49" fontId="0" fillId="3" borderId="30" xfId="0" applyNumberFormat="1" applyFont="1" applyFill="1" applyBorder="1" applyAlignment="1">
      <alignment horizontal="left"/>
    </xf>
    <xf numFmtId="0" fontId="25" fillId="3" borderId="24" xfId="0" applyFont="1" applyFill="1" applyBorder="1"/>
    <xf numFmtId="1" fontId="23" fillId="3" borderId="18" xfId="0" applyNumberFormat="1" applyFont="1" applyFill="1" applyBorder="1"/>
    <xf numFmtId="0" fontId="2" fillId="3" borderId="27" xfId="0" applyFont="1" applyFill="1" applyBorder="1" applyAlignment="1">
      <alignment horizontal="center" vertical="top" wrapText="1"/>
    </xf>
    <xf numFmtId="49" fontId="0" fillId="3" borderId="57" xfId="0" applyNumberFormat="1" applyFont="1" applyFill="1" applyBorder="1"/>
    <xf numFmtId="1" fontId="20" fillId="5" borderId="16" xfId="0" applyNumberFormat="1" applyFont="1" applyFill="1" applyBorder="1" applyAlignment="1">
      <alignment vertical="top" wrapText="1"/>
    </xf>
    <xf numFmtId="1" fontId="20" fillId="5" borderId="35" xfId="0" applyNumberFormat="1" applyFont="1" applyFill="1" applyBorder="1" applyAlignment="1">
      <alignment vertical="top" wrapText="1"/>
    </xf>
    <xf numFmtId="49" fontId="0" fillId="5" borderId="43" xfId="0" applyNumberFormat="1" applyFont="1" applyFill="1" applyBorder="1"/>
    <xf numFmtId="1" fontId="0" fillId="5" borderId="16" xfId="0" applyNumberFormat="1" applyFont="1" applyFill="1" applyBorder="1"/>
    <xf numFmtId="1" fontId="0" fillId="5" borderId="35" xfId="0" applyNumberFormat="1" applyFont="1" applyFill="1" applyBorder="1"/>
    <xf numFmtId="49" fontId="0" fillId="5" borderId="43" xfId="0" applyNumberFormat="1" applyFont="1" applyFill="1" applyBorder="1" applyAlignment="1">
      <alignment wrapText="1"/>
    </xf>
    <xf numFmtId="1" fontId="0" fillId="5" borderId="16" xfId="0" applyNumberFormat="1" applyFont="1" applyFill="1" applyBorder="1" applyAlignment="1">
      <alignment wrapText="1"/>
    </xf>
    <xf numFmtId="1" fontId="0" fillId="5" borderId="35" xfId="0" applyNumberFormat="1" applyFont="1" applyFill="1" applyBorder="1" applyAlignment="1">
      <alignment wrapText="1"/>
    </xf>
    <xf numFmtId="1" fontId="0" fillId="5" borderId="36" xfId="0" applyNumberFormat="1" applyFont="1" applyFill="1" applyBorder="1" applyAlignment="1">
      <alignment wrapText="1"/>
    </xf>
    <xf numFmtId="49" fontId="0" fillId="3" borderId="36" xfId="0" applyNumberFormat="1" applyFont="1" applyFill="1" applyBorder="1"/>
    <xf numFmtId="49" fontId="0" fillId="3" borderId="57" xfId="0" applyNumberFormat="1" applyFont="1" applyFill="1" applyBorder="1" applyAlignment="1">
      <alignment horizontal="left"/>
    </xf>
    <xf numFmtId="0" fontId="0" fillId="3" borderId="16" xfId="0" applyFont="1" applyFill="1" applyBorder="1"/>
    <xf numFmtId="1" fontId="0" fillId="3" borderId="17" xfId="0" applyNumberFormat="1" applyFont="1" applyFill="1" applyBorder="1"/>
    <xf numFmtId="0" fontId="19" fillId="3" borderId="16" xfId="0" applyFont="1" applyFill="1" applyBorder="1"/>
    <xf numFmtId="0" fontId="2" fillId="3" borderId="32" xfId="0" applyFont="1" applyFill="1" applyBorder="1" applyAlignment="1">
      <alignment horizontal="center" vertical="top" wrapText="1"/>
    </xf>
    <xf numFmtId="49" fontId="0" fillId="3" borderId="61" xfId="0" applyNumberFormat="1" applyFont="1" applyFill="1" applyBorder="1"/>
    <xf numFmtId="49" fontId="0" fillId="3" borderId="62" xfId="0" applyNumberFormat="1" applyFont="1" applyFill="1" applyBorder="1"/>
    <xf numFmtId="49" fontId="0" fillId="3" borderId="61" xfId="0" applyNumberFormat="1" applyFont="1" applyFill="1" applyBorder="1" applyAlignment="1">
      <alignment horizontal="left"/>
    </xf>
    <xf numFmtId="0" fontId="19" fillId="3" borderId="12" xfId="0" applyFont="1" applyFill="1" applyBorder="1"/>
    <xf numFmtId="1" fontId="0" fillId="3" borderId="25" xfId="0" applyNumberFormat="1" applyFont="1" applyFill="1" applyBorder="1"/>
    <xf numFmtId="0" fontId="0" fillId="3" borderId="12" xfId="0" applyFont="1" applyFill="1" applyBorder="1"/>
    <xf numFmtId="0" fontId="0" fillId="3" borderId="25" xfId="0" applyFont="1" applyFill="1" applyBorder="1"/>
    <xf numFmtId="0" fontId="7" fillId="3" borderId="19" xfId="0" applyFont="1" applyFill="1" applyBorder="1"/>
    <xf numFmtId="0" fontId="25" fillId="3" borderId="23" xfId="0" applyFont="1" applyFill="1" applyBorder="1"/>
    <xf numFmtId="0" fontId="0" fillId="3" borderId="17" xfId="0" applyFont="1" applyFill="1" applyBorder="1"/>
    <xf numFmtId="49" fontId="20" fillId="3" borderId="43" xfId="0" applyNumberFormat="1" applyFont="1" applyFill="1" applyBorder="1" applyAlignment="1">
      <alignment wrapText="1"/>
    </xf>
    <xf numFmtId="49" fontId="22" fillId="3" borderId="43" xfId="0" applyNumberFormat="1" applyFont="1" applyFill="1" applyBorder="1" applyAlignment="1">
      <alignment wrapText="1"/>
    </xf>
    <xf numFmtId="0" fontId="0" fillId="3" borderId="57" xfId="0" applyFont="1" applyFill="1" applyBorder="1"/>
    <xf numFmtId="0" fontId="0" fillId="3" borderId="0" xfId="0" applyFont="1" applyFill="1"/>
    <xf numFmtId="1" fontId="0" fillId="5" borderId="2" xfId="0" applyNumberFormat="1" applyFont="1" applyFill="1" applyBorder="1"/>
    <xf numFmtId="1" fontId="0" fillId="3" borderId="0" xfId="0" applyNumberFormat="1" applyFont="1" applyFill="1" applyBorder="1"/>
    <xf numFmtId="0" fontId="0" fillId="3" borderId="0" xfId="0" applyFont="1" applyFill="1" applyAlignment="1">
      <alignment wrapText="1"/>
    </xf>
    <xf numFmtId="1" fontId="0" fillId="3" borderId="2" xfId="0" applyNumberFormat="1" applyFont="1" applyFill="1" applyBorder="1"/>
    <xf numFmtId="1" fontId="0" fillId="4" borderId="2" xfId="0" applyNumberFormat="1" applyFont="1" applyFill="1" applyBorder="1"/>
    <xf numFmtId="0" fontId="0" fillId="0" borderId="19" xfId="0" applyFont="1" applyBorder="1" applyAlignment="1">
      <alignment horizontal="left" vertical="center"/>
    </xf>
    <xf numFmtId="0" fontId="0" fillId="0" borderId="68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1" fontId="0" fillId="0" borderId="35" xfId="0" applyNumberFormat="1" applyFont="1" applyFill="1" applyBorder="1"/>
    <xf numFmtId="49" fontId="8" fillId="5" borderId="47" xfId="0" applyNumberFormat="1" applyFont="1" applyFill="1" applyBorder="1"/>
    <xf numFmtId="1" fontId="8" fillId="5" borderId="13" xfId="0" applyNumberFormat="1" applyFont="1" applyFill="1" applyBorder="1"/>
    <xf numFmtId="1" fontId="8" fillId="5" borderId="19" xfId="0" applyNumberFormat="1" applyFont="1" applyFill="1" applyBorder="1"/>
    <xf numFmtId="1" fontId="8" fillId="5" borderId="72" xfId="0" applyNumberFormat="1" applyFont="1" applyFill="1" applyBorder="1"/>
    <xf numFmtId="49" fontId="8" fillId="5" borderId="47" xfId="0" applyNumberFormat="1" applyFont="1" applyFill="1" applyBorder="1" applyAlignment="1">
      <alignment wrapText="1"/>
    </xf>
    <xf numFmtId="1" fontId="8" fillId="5" borderId="13" xfId="0" applyNumberFormat="1" applyFont="1" applyFill="1" applyBorder="1" applyAlignment="1">
      <alignment wrapText="1"/>
    </xf>
    <xf numFmtId="1" fontId="8" fillId="5" borderId="19" xfId="0" applyNumberFormat="1" applyFont="1" applyFill="1" applyBorder="1" applyAlignment="1">
      <alignment wrapText="1"/>
    </xf>
    <xf numFmtId="1" fontId="8" fillId="5" borderId="72" xfId="0" applyNumberFormat="1" applyFont="1" applyFill="1" applyBorder="1" applyAlignment="1">
      <alignment wrapText="1"/>
    </xf>
    <xf numFmtId="1" fontId="8" fillId="5" borderId="38" xfId="0" applyNumberFormat="1" applyFont="1" applyFill="1" applyBorder="1" applyAlignment="1">
      <alignment wrapText="1"/>
    </xf>
    <xf numFmtId="1" fontId="8" fillId="5" borderId="48" xfId="0" applyNumberFormat="1" applyFont="1" applyFill="1" applyBorder="1" applyAlignment="1">
      <alignment wrapText="1"/>
    </xf>
    <xf numFmtId="0" fontId="21" fillId="2" borderId="23" xfId="0" applyFont="1" applyFill="1" applyBorder="1" applyAlignment="1">
      <alignment vertical="top" wrapText="1"/>
    </xf>
    <xf numFmtId="1" fontId="21" fillId="2" borderId="15" xfId="0" applyNumberFormat="1" applyFont="1" applyFill="1" applyBorder="1" applyAlignment="1">
      <alignment vertical="top" wrapText="1"/>
    </xf>
    <xf numFmtId="1" fontId="21" fillId="2" borderId="23" xfId="0" applyNumberFormat="1" applyFont="1" applyFill="1" applyBorder="1" applyAlignment="1">
      <alignment vertical="top" wrapText="1"/>
    </xf>
    <xf numFmtId="1" fontId="21" fillId="2" borderId="73" xfId="0" applyNumberFormat="1" applyFont="1" applyFill="1" applyBorder="1" applyAlignment="1">
      <alignment vertical="top" wrapText="1"/>
    </xf>
    <xf numFmtId="49" fontId="8" fillId="6" borderId="51" xfId="0" applyNumberFormat="1" applyFont="1" applyFill="1" applyBorder="1"/>
    <xf numFmtId="1" fontId="8" fillId="6" borderId="15" xfId="0" applyNumberFormat="1" applyFont="1" applyFill="1" applyBorder="1"/>
    <xf numFmtId="1" fontId="8" fillId="6" borderId="23" xfId="0" applyNumberFormat="1" applyFont="1" applyFill="1" applyBorder="1"/>
    <xf numFmtId="1" fontId="8" fillId="6" borderId="73" xfId="0" applyNumberFormat="1" applyFont="1" applyFill="1" applyBorder="1"/>
    <xf numFmtId="49" fontId="8" fillId="5" borderId="51" xfId="0" applyNumberFormat="1" applyFont="1" applyFill="1" applyBorder="1" applyAlignment="1">
      <alignment wrapText="1"/>
    </xf>
    <xf numFmtId="1" fontId="8" fillId="5" borderId="15" xfId="0" applyNumberFormat="1" applyFont="1" applyFill="1" applyBorder="1" applyAlignment="1">
      <alignment wrapText="1"/>
    </xf>
    <xf numFmtId="1" fontId="8" fillId="5" borderId="23" xfId="0" applyNumberFormat="1" applyFont="1" applyFill="1" applyBorder="1" applyAlignment="1">
      <alignment wrapText="1"/>
    </xf>
    <xf numFmtId="1" fontId="8" fillId="5" borderId="73" xfId="0" applyNumberFormat="1" applyFont="1" applyFill="1" applyBorder="1" applyAlignment="1">
      <alignment wrapText="1"/>
    </xf>
    <xf numFmtId="49" fontId="8" fillId="8" borderId="51" xfId="0" applyNumberFormat="1" applyFont="1" applyFill="1" applyBorder="1" applyAlignment="1">
      <alignment wrapText="1"/>
    </xf>
    <xf numFmtId="1" fontId="8" fillId="8" borderId="15" xfId="0" applyNumberFormat="1" applyFont="1" applyFill="1" applyBorder="1" applyAlignment="1">
      <alignment wrapText="1"/>
    </xf>
    <xf numFmtId="1" fontId="8" fillId="8" borderId="26" xfId="0" applyNumberFormat="1" applyFont="1" applyFill="1" applyBorder="1" applyAlignment="1">
      <alignment wrapText="1"/>
    </xf>
    <xf numFmtId="1" fontId="8" fillId="8" borderId="52" xfId="0" applyNumberFormat="1" applyFont="1" applyFill="1" applyBorder="1" applyAlignment="1">
      <alignment wrapText="1"/>
    </xf>
    <xf numFmtId="49" fontId="8" fillId="6" borderId="45" xfId="0" applyNumberFormat="1" applyFont="1" applyFill="1" applyBorder="1"/>
    <xf numFmtId="1" fontId="8" fillId="6" borderId="14" xfId="0" applyNumberFormat="1" applyFont="1" applyFill="1" applyBorder="1"/>
    <xf numFmtId="1" fontId="8" fillId="6" borderId="21" xfId="0" applyNumberFormat="1" applyFont="1" applyFill="1" applyBorder="1"/>
    <xf numFmtId="1" fontId="8" fillId="6" borderId="75" xfId="0" applyNumberFormat="1" applyFont="1" applyFill="1" applyBorder="1"/>
    <xf numFmtId="49" fontId="8" fillId="5" borderId="45" xfId="0" applyNumberFormat="1" applyFont="1" applyFill="1" applyBorder="1" applyAlignment="1">
      <alignment wrapText="1"/>
    </xf>
    <xf numFmtId="1" fontId="8" fillId="5" borderId="14" xfId="0" applyNumberFormat="1" applyFont="1" applyFill="1" applyBorder="1" applyAlignment="1">
      <alignment wrapText="1"/>
    </xf>
    <xf numFmtId="1" fontId="8" fillId="5" borderId="21" xfId="0" applyNumberFormat="1" applyFont="1" applyFill="1" applyBorder="1" applyAlignment="1">
      <alignment wrapText="1"/>
    </xf>
    <xf numFmtId="1" fontId="8" fillId="5" borderId="75" xfId="0" applyNumberFormat="1" applyFont="1" applyFill="1" applyBorder="1" applyAlignment="1">
      <alignment wrapText="1"/>
    </xf>
    <xf numFmtId="49" fontId="8" fillId="8" borderId="45" xfId="0" applyNumberFormat="1" applyFont="1" applyFill="1" applyBorder="1" applyAlignment="1">
      <alignment wrapText="1"/>
    </xf>
    <xf numFmtId="1" fontId="8" fillId="8" borderId="14" xfId="0" applyNumberFormat="1" applyFont="1" applyFill="1" applyBorder="1" applyAlignment="1">
      <alignment wrapText="1"/>
    </xf>
    <xf numFmtId="1" fontId="8" fillId="8" borderId="37" xfId="0" applyNumberFormat="1" applyFont="1" applyFill="1" applyBorder="1" applyAlignment="1">
      <alignment wrapText="1"/>
    </xf>
    <xf numFmtId="1" fontId="8" fillId="8" borderId="46" xfId="0" applyNumberFormat="1" applyFont="1" applyFill="1" applyBorder="1" applyAlignment="1">
      <alignment wrapText="1"/>
    </xf>
    <xf numFmtId="0" fontId="21" fillId="5" borderId="12" xfId="0" applyFont="1" applyFill="1" applyBorder="1" applyAlignment="1">
      <alignment vertical="top" wrapText="1"/>
    </xf>
    <xf numFmtId="1" fontId="21" fillId="5" borderId="25" xfId="0" applyNumberFormat="1" applyFont="1" applyFill="1" applyBorder="1" applyAlignment="1">
      <alignment vertical="top" wrapText="1"/>
    </xf>
    <xf numFmtId="1" fontId="21" fillId="5" borderId="12" xfId="0" applyNumberFormat="1" applyFont="1" applyFill="1" applyBorder="1" applyAlignment="1">
      <alignment vertical="top" wrapText="1"/>
    </xf>
    <xf numFmtId="1" fontId="21" fillId="5" borderId="71" xfId="0" applyNumberFormat="1" applyFont="1" applyFill="1" applyBorder="1" applyAlignment="1">
      <alignment vertical="top" wrapText="1"/>
    </xf>
    <xf numFmtId="49" fontId="8" fillId="6" borderId="63" xfId="0" applyNumberFormat="1" applyFont="1" applyFill="1" applyBorder="1"/>
    <xf numFmtId="1" fontId="8" fillId="6" borderId="25" xfId="0" applyNumberFormat="1" applyFont="1" applyFill="1" applyBorder="1"/>
    <xf numFmtId="1" fontId="8" fillId="6" borderId="12" xfId="0" applyNumberFormat="1" applyFont="1" applyFill="1" applyBorder="1"/>
    <xf numFmtId="1" fontId="8" fillId="6" borderId="71" xfId="0" applyNumberFormat="1" applyFont="1" applyFill="1" applyBorder="1"/>
    <xf numFmtId="49" fontId="8" fillId="5" borderId="63" xfId="0" applyNumberFormat="1" applyFont="1" applyFill="1" applyBorder="1" applyAlignment="1">
      <alignment wrapText="1"/>
    </xf>
    <xf numFmtId="1" fontId="8" fillId="5" borderId="25" xfId="0" applyNumberFormat="1" applyFont="1" applyFill="1" applyBorder="1" applyAlignment="1">
      <alignment wrapText="1"/>
    </xf>
    <xf numFmtId="1" fontId="8" fillId="5" borderId="12" xfId="0" applyNumberFormat="1" applyFont="1" applyFill="1" applyBorder="1" applyAlignment="1">
      <alignment wrapText="1"/>
    </xf>
    <xf numFmtId="1" fontId="8" fillId="5" borderId="71" xfId="0" applyNumberFormat="1" applyFont="1" applyFill="1" applyBorder="1" applyAlignment="1">
      <alignment wrapText="1"/>
    </xf>
    <xf numFmtId="49" fontId="8" fillId="8" borderId="63" xfId="0" applyNumberFormat="1" applyFont="1" applyFill="1" applyBorder="1" applyAlignment="1">
      <alignment wrapText="1"/>
    </xf>
    <xf numFmtId="1" fontId="8" fillId="8" borderId="25" xfId="0" applyNumberFormat="1" applyFont="1" applyFill="1" applyBorder="1" applyAlignment="1">
      <alignment wrapText="1"/>
    </xf>
    <xf numFmtId="1" fontId="8" fillId="8" borderId="62" xfId="0" applyNumberFormat="1" applyFont="1" applyFill="1" applyBorder="1" applyAlignment="1">
      <alignment wrapText="1"/>
    </xf>
    <xf numFmtId="1" fontId="8" fillId="8" borderId="53" xfId="0" applyNumberFormat="1" applyFont="1" applyFill="1" applyBorder="1" applyAlignment="1">
      <alignment wrapText="1"/>
    </xf>
    <xf numFmtId="49" fontId="8" fillId="6" borderId="47" xfId="0" applyNumberFormat="1" applyFont="1" applyFill="1" applyBorder="1"/>
    <xf numFmtId="1" fontId="8" fillId="6" borderId="13" xfId="0" applyNumberFormat="1" applyFont="1" applyFill="1" applyBorder="1"/>
    <xf numFmtId="1" fontId="8" fillId="6" borderId="19" xfId="0" applyNumberFormat="1" applyFont="1" applyFill="1" applyBorder="1"/>
    <xf numFmtId="1" fontId="8" fillId="6" borderId="72" xfId="0" applyNumberFormat="1" applyFont="1" applyFill="1" applyBorder="1"/>
    <xf numFmtId="49" fontId="8" fillId="8" borderId="47" xfId="0" applyNumberFormat="1" applyFont="1" applyFill="1" applyBorder="1" applyAlignment="1">
      <alignment wrapText="1"/>
    </xf>
    <xf numFmtId="1" fontId="8" fillId="8" borderId="13" xfId="0" applyNumberFormat="1" applyFont="1" applyFill="1" applyBorder="1" applyAlignment="1">
      <alignment wrapText="1"/>
    </xf>
    <xf numFmtId="1" fontId="8" fillId="8" borderId="38" xfId="0" applyNumberFormat="1" applyFont="1" applyFill="1" applyBorder="1" applyAlignment="1">
      <alignment wrapText="1"/>
    </xf>
    <xf numFmtId="1" fontId="8" fillId="8" borderId="48" xfId="0" applyNumberFormat="1" applyFont="1" applyFill="1" applyBorder="1" applyAlignment="1">
      <alignment wrapText="1"/>
    </xf>
    <xf numFmtId="0" fontId="21" fillId="5" borderId="23" xfId="0" applyFont="1" applyFill="1" applyBorder="1" applyAlignment="1">
      <alignment vertical="top" wrapText="1"/>
    </xf>
    <xf numFmtId="1" fontId="21" fillId="5" borderId="15" xfId="0" applyNumberFormat="1" applyFont="1" applyFill="1" applyBorder="1" applyAlignment="1">
      <alignment vertical="top" wrapText="1"/>
    </xf>
    <xf numFmtId="1" fontId="21" fillId="5" borderId="23" xfId="0" applyNumberFormat="1" applyFont="1" applyFill="1" applyBorder="1" applyAlignment="1">
      <alignment vertical="top" wrapText="1"/>
    </xf>
    <xf numFmtId="1" fontId="21" fillId="5" borderId="73" xfId="0" applyNumberFormat="1" applyFont="1" applyFill="1" applyBorder="1" applyAlignment="1">
      <alignment vertical="top" wrapText="1"/>
    </xf>
    <xf numFmtId="0" fontId="21" fillId="5" borderId="16" xfId="0" applyFont="1" applyFill="1" applyBorder="1" applyAlignment="1">
      <alignment vertical="top" wrapText="1"/>
    </xf>
    <xf numFmtId="1" fontId="21" fillId="5" borderId="17" xfId="0" applyNumberFormat="1" applyFont="1" applyFill="1" applyBorder="1" applyAlignment="1">
      <alignment vertical="top" wrapText="1"/>
    </xf>
    <xf numFmtId="1" fontId="21" fillId="5" borderId="16" xfId="0" applyNumberFormat="1" applyFont="1" applyFill="1" applyBorder="1" applyAlignment="1">
      <alignment vertical="top" wrapText="1"/>
    </xf>
    <xf numFmtId="1" fontId="21" fillId="5" borderId="35" xfId="0" applyNumberFormat="1" applyFont="1" applyFill="1" applyBorder="1" applyAlignment="1">
      <alignment vertical="top" wrapText="1"/>
    </xf>
    <xf numFmtId="49" fontId="8" fillId="6" borderId="43" xfId="0" applyNumberFormat="1" applyFont="1" applyFill="1" applyBorder="1"/>
    <xf numFmtId="1" fontId="8" fillId="6" borderId="17" xfId="0" applyNumberFormat="1" applyFont="1" applyFill="1" applyBorder="1"/>
    <xf numFmtId="1" fontId="8" fillId="6" borderId="16" xfId="0" applyNumberFormat="1" applyFont="1" applyFill="1" applyBorder="1"/>
    <xf numFmtId="1" fontId="8" fillId="6" borderId="35" xfId="0" applyNumberFormat="1" applyFont="1" applyFill="1" applyBorder="1"/>
    <xf numFmtId="49" fontId="8" fillId="5" borderId="43" xfId="0" applyNumberFormat="1" applyFont="1" applyFill="1" applyBorder="1" applyAlignment="1">
      <alignment wrapText="1"/>
    </xf>
    <xf numFmtId="1" fontId="8" fillId="5" borderId="17" xfId="0" applyNumberFormat="1" applyFont="1" applyFill="1" applyBorder="1" applyAlignment="1">
      <alignment wrapText="1"/>
    </xf>
    <xf numFmtId="1" fontId="8" fillId="5" borderId="16" xfId="0" applyNumberFormat="1" applyFont="1" applyFill="1" applyBorder="1" applyAlignment="1">
      <alignment wrapText="1"/>
    </xf>
    <xf numFmtId="1" fontId="8" fillId="5" borderId="35" xfId="0" applyNumberFormat="1" applyFont="1" applyFill="1" applyBorder="1" applyAlignment="1">
      <alignment wrapText="1"/>
    </xf>
    <xf numFmtId="49" fontId="8" fillId="8" borderId="43" xfId="0" applyNumberFormat="1" applyFont="1" applyFill="1" applyBorder="1" applyAlignment="1">
      <alignment wrapText="1"/>
    </xf>
    <xf numFmtId="1" fontId="8" fillId="8" borderId="17" xfId="0" applyNumberFormat="1" applyFont="1" applyFill="1" applyBorder="1" applyAlignment="1">
      <alignment wrapText="1"/>
    </xf>
    <xf numFmtId="1" fontId="8" fillId="8" borderId="36" xfId="0" applyNumberFormat="1" applyFont="1" applyFill="1" applyBorder="1" applyAlignment="1">
      <alignment wrapText="1"/>
    </xf>
    <xf numFmtId="1" fontId="8" fillId="8" borderId="44" xfId="0" applyNumberFormat="1" applyFont="1" applyFill="1" applyBorder="1" applyAlignment="1">
      <alignment wrapText="1"/>
    </xf>
    <xf numFmtId="0" fontId="21" fillId="5" borderId="16" xfId="0" applyFont="1" applyFill="1" applyBorder="1" applyAlignment="1">
      <alignment wrapText="1"/>
    </xf>
    <xf numFmtId="1" fontId="21" fillId="5" borderId="17" xfId="0" applyNumberFormat="1" applyFont="1" applyFill="1" applyBorder="1" applyAlignment="1">
      <alignment wrapText="1"/>
    </xf>
    <xf numFmtId="1" fontId="21" fillId="5" borderId="16" xfId="0" applyNumberFormat="1" applyFont="1" applyFill="1" applyBorder="1" applyAlignment="1">
      <alignment wrapText="1"/>
    </xf>
    <xf numFmtId="1" fontId="21" fillId="5" borderId="35" xfId="0" applyNumberFormat="1" applyFont="1" applyFill="1" applyBorder="1" applyAlignment="1">
      <alignment wrapText="1"/>
    </xf>
    <xf numFmtId="0" fontId="8" fillId="6" borderId="43" xfId="0" applyFont="1" applyFill="1" applyBorder="1"/>
    <xf numFmtId="0" fontId="8" fillId="5" borderId="43" xfId="0" applyFont="1" applyFill="1" applyBorder="1" applyAlignment="1">
      <alignment wrapText="1"/>
    </xf>
    <xf numFmtId="1" fontId="8" fillId="5" borderId="36" xfId="0" applyNumberFormat="1" applyFont="1" applyFill="1" applyBorder="1" applyAlignment="1">
      <alignment wrapText="1"/>
    </xf>
    <xf numFmtId="1" fontId="8" fillId="5" borderId="44" xfId="0" applyNumberFormat="1" applyFont="1" applyFill="1" applyBorder="1" applyAlignment="1">
      <alignment wrapText="1"/>
    </xf>
    <xf numFmtId="1" fontId="28" fillId="5" borderId="19" xfId="0" applyNumberFormat="1" applyFont="1" applyFill="1" applyBorder="1" applyAlignment="1">
      <alignment vertical="top" wrapText="1"/>
    </xf>
    <xf numFmtId="1" fontId="29" fillId="5" borderId="23" xfId="0" applyNumberFormat="1" applyFont="1" applyFill="1" applyBorder="1"/>
    <xf numFmtId="1" fontId="29" fillId="5" borderId="21" xfId="0" applyNumberFormat="1" applyFont="1" applyFill="1" applyBorder="1"/>
    <xf numFmtId="1" fontId="27" fillId="9" borderId="19" xfId="0" applyNumberFormat="1" applyFont="1" applyFill="1" applyBorder="1" applyAlignment="1">
      <alignment wrapText="1"/>
    </xf>
    <xf numFmtId="1" fontId="0" fillId="9" borderId="23" xfId="0" applyNumberFormat="1" applyFont="1" applyFill="1" applyBorder="1" applyAlignment="1">
      <alignment wrapText="1"/>
    </xf>
    <xf numFmtId="0" fontId="20" fillId="0" borderId="4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vertical="center" wrapText="1"/>
    </xf>
    <xf numFmtId="0" fontId="2" fillId="3" borderId="67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vertical="center"/>
    </xf>
    <xf numFmtId="0" fontId="2" fillId="3" borderId="67" xfId="0" applyFont="1" applyFill="1" applyBorder="1" applyAlignment="1">
      <alignment horizontal="center" vertical="center"/>
    </xf>
    <xf numFmtId="49" fontId="26" fillId="3" borderId="67" xfId="0" applyNumberFormat="1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 wrapText="1"/>
    </xf>
    <xf numFmtId="14" fontId="2" fillId="3" borderId="67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1" fontId="26" fillId="0" borderId="67" xfId="0" applyNumberFormat="1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2" fillId="3" borderId="76" xfId="0" applyFont="1" applyFill="1" applyBorder="1" applyAlignment="1">
      <alignment horizontal="center" wrapText="1"/>
    </xf>
    <xf numFmtId="0" fontId="22" fillId="3" borderId="76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/>
    </xf>
    <xf numFmtId="0" fontId="22" fillId="0" borderId="76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7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0" fillId="0" borderId="0" xfId="0" applyFont="1" applyAlignment="1">
      <alignment horizontal="right" vertical="center" wrapText="1"/>
    </xf>
    <xf numFmtId="0" fontId="5" fillId="0" borderId="0" xfId="0" applyFont="1" applyFill="1" applyBorder="1" applyAlignment="1">
      <alignment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wrapText="1"/>
    </xf>
    <xf numFmtId="0" fontId="30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49" fontId="0" fillId="0" borderId="4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horizontal="left" vertical="center"/>
    </xf>
    <xf numFmtId="0" fontId="19" fillId="0" borderId="2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6" borderId="66" xfId="0" applyFont="1" applyFill="1" applyBorder="1" applyAlignment="1">
      <alignment horizontal="center" vertical="center"/>
    </xf>
    <xf numFmtId="0" fontId="19" fillId="6" borderId="28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9" fillId="8" borderId="67" xfId="0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0" fillId="3" borderId="55" xfId="0" applyFont="1" applyFill="1" applyBorder="1" applyAlignment="1">
      <alignment horizontal="center" vertical="center"/>
    </xf>
    <xf numFmtId="0" fontId="0" fillId="3" borderId="64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8" borderId="66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/>
    </xf>
    <xf numFmtId="0" fontId="19" fillId="8" borderId="3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19" fillId="3" borderId="3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top" wrapText="1"/>
    </xf>
  </cellXfs>
  <cellStyles count="3">
    <cellStyle name="Normal 2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70" zoomScaleNormal="85" zoomScaleSheetLayoutView="70" workbookViewId="0">
      <selection activeCell="A13" sqref="A13:L13"/>
    </sheetView>
  </sheetViews>
  <sheetFormatPr defaultColWidth="9.140625" defaultRowHeight="14.25" x14ac:dyDescent="0.2"/>
  <cols>
    <col min="1" max="1" width="10" style="6" customWidth="1"/>
    <col min="2" max="2" width="9.140625" style="1"/>
    <col min="3" max="3" width="10.7109375" style="1" customWidth="1"/>
    <col min="4" max="4" width="8" style="1" customWidth="1"/>
    <col min="5" max="5" width="12.710937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20" customWidth="1"/>
    <col min="10" max="10" width="6.7109375" style="8" customWidth="1"/>
    <col min="11" max="11" width="9.140625" style="8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7"/>
      <c r="B1" s="5"/>
      <c r="C1" s="5"/>
      <c r="D1" s="5"/>
      <c r="E1" s="5"/>
      <c r="F1" s="5"/>
      <c r="G1" s="5"/>
      <c r="H1" s="5"/>
      <c r="I1" s="18"/>
      <c r="J1" s="432" t="s">
        <v>18</v>
      </c>
      <c r="K1" s="432"/>
      <c r="L1" s="432"/>
      <c r="M1" s="432"/>
      <c r="N1" s="432"/>
      <c r="O1" s="432"/>
      <c r="P1" s="432"/>
    </row>
    <row r="2" spans="1:16" ht="54.75" customHeight="1" x14ac:dyDescent="0.2">
      <c r="A2" s="7"/>
      <c r="B2" s="5"/>
      <c r="C2" s="5"/>
      <c r="D2" s="5"/>
      <c r="E2" s="5"/>
      <c r="F2" s="5"/>
      <c r="G2" s="5"/>
      <c r="H2" s="5"/>
      <c r="I2" s="18"/>
      <c r="J2" s="432" t="s">
        <v>38</v>
      </c>
      <c r="K2" s="432"/>
      <c r="L2" s="432"/>
      <c r="M2" s="432"/>
      <c r="N2" s="432"/>
      <c r="O2" s="432"/>
      <c r="P2" s="432"/>
    </row>
    <row r="3" spans="1:16" x14ac:dyDescent="0.2">
      <c r="A3" s="7"/>
      <c r="B3" s="2"/>
      <c r="C3" s="2"/>
      <c r="D3" s="2"/>
      <c r="E3" s="2"/>
      <c r="F3" s="2"/>
      <c r="G3" s="2"/>
      <c r="H3" s="2"/>
      <c r="I3" s="18"/>
      <c r="J3" s="7"/>
      <c r="K3" s="7"/>
      <c r="L3" s="2"/>
      <c r="M3" s="2"/>
      <c r="N3" s="2"/>
      <c r="O3" s="2"/>
      <c r="P3" s="2"/>
    </row>
    <row r="4" spans="1:16" ht="18.75" customHeight="1" x14ac:dyDescent="0.25">
      <c r="A4" s="433" t="s">
        <v>36</v>
      </c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</row>
    <row r="5" spans="1:16" ht="15.75" customHeight="1" x14ac:dyDescent="0.2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6" ht="30.75" customHeight="1" x14ac:dyDescent="0.2">
      <c r="A6" s="437" t="s">
        <v>32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</row>
    <row r="7" spans="1:16" ht="15.75" customHeight="1" x14ac:dyDescent="0.2">
      <c r="A7" s="434" t="s">
        <v>31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34"/>
    </row>
    <row r="8" spans="1:16" ht="15.75" customHeight="1" x14ac:dyDescent="0.25">
      <c r="A8" s="435" t="s">
        <v>13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</row>
    <row r="9" spans="1:16" x14ac:dyDescent="0.2">
      <c r="A9" s="7"/>
      <c r="B9" s="2"/>
      <c r="C9" s="2"/>
      <c r="D9" s="2"/>
      <c r="E9" s="2"/>
      <c r="F9" s="2"/>
      <c r="G9" s="2"/>
      <c r="H9" s="2"/>
      <c r="I9" s="18"/>
      <c r="J9" s="7"/>
      <c r="K9" s="7"/>
      <c r="L9" s="2"/>
      <c r="M9" s="2"/>
      <c r="N9" s="2"/>
      <c r="O9" s="2"/>
      <c r="P9" s="2"/>
    </row>
    <row r="10" spans="1:16" ht="15.75" thickBot="1" x14ac:dyDescent="0.3">
      <c r="A10" s="438" t="s">
        <v>0</v>
      </c>
      <c r="B10" s="438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</row>
    <row r="11" spans="1:16" s="35" customFormat="1" ht="81" customHeight="1" thickBot="1" x14ac:dyDescent="0.3">
      <c r="A11" s="33" t="s">
        <v>16</v>
      </c>
      <c r="B11" s="34" t="s">
        <v>1</v>
      </c>
      <c r="C11" s="34" t="s">
        <v>2</v>
      </c>
      <c r="D11" s="34" t="s">
        <v>3</v>
      </c>
      <c r="E11" s="34" t="s">
        <v>4</v>
      </c>
      <c r="F11" s="34" t="s">
        <v>5</v>
      </c>
      <c r="G11" s="34" t="s">
        <v>6</v>
      </c>
      <c r="H11" s="34" t="s">
        <v>7</v>
      </c>
      <c r="I11" s="34" t="s">
        <v>8</v>
      </c>
      <c r="J11" s="34" t="s">
        <v>9</v>
      </c>
      <c r="K11" s="34" t="s">
        <v>10</v>
      </c>
      <c r="L11" s="34" t="s">
        <v>14</v>
      </c>
      <c r="M11" s="34" t="s">
        <v>17</v>
      </c>
      <c r="N11" s="34" t="s">
        <v>11</v>
      </c>
      <c r="O11" s="34" t="s">
        <v>12</v>
      </c>
      <c r="P11" s="34" t="s">
        <v>15</v>
      </c>
    </row>
    <row r="12" spans="1:16" ht="15" thickBot="1" x14ac:dyDescent="0.25">
      <c r="A12" s="3">
        <v>1</v>
      </c>
      <c r="B12" s="4">
        <v>2</v>
      </c>
      <c r="C12" s="4">
        <v>3</v>
      </c>
      <c r="D12" s="4">
        <v>4</v>
      </c>
      <c r="E12" s="4">
        <v>5</v>
      </c>
      <c r="F12" s="3">
        <v>6</v>
      </c>
      <c r="G12" s="4">
        <v>7</v>
      </c>
      <c r="H12" s="4">
        <v>9</v>
      </c>
      <c r="I12" s="22">
        <v>10</v>
      </c>
      <c r="J12" s="3">
        <v>11</v>
      </c>
      <c r="K12" s="4">
        <v>12</v>
      </c>
      <c r="L12" s="4">
        <v>13</v>
      </c>
      <c r="M12" s="4">
        <v>14</v>
      </c>
      <c r="N12" s="4">
        <v>15</v>
      </c>
      <c r="O12" s="4">
        <v>16</v>
      </c>
      <c r="P12" s="4">
        <v>15</v>
      </c>
    </row>
    <row r="13" spans="1:16" s="14" customFormat="1" ht="61.5" customHeight="1" x14ac:dyDescent="0.2">
      <c r="A13" s="25"/>
      <c r="B13" s="11"/>
      <c r="C13" s="11"/>
      <c r="D13" s="11"/>
      <c r="E13" s="11"/>
      <c r="F13" s="21"/>
      <c r="G13" s="24"/>
      <c r="H13" s="15"/>
      <c r="I13" s="23"/>
      <c r="J13" s="21"/>
      <c r="K13" s="26"/>
      <c r="L13" s="16"/>
      <c r="M13" s="12"/>
      <c r="N13" s="11"/>
      <c r="O13" s="11"/>
      <c r="P13" s="13"/>
    </row>
    <row r="14" spans="1:16" ht="15.75" x14ac:dyDescent="0.25">
      <c r="E14" s="9"/>
      <c r="F14" s="9"/>
      <c r="G14" s="9"/>
      <c r="H14" s="10"/>
      <c r="I14" s="19"/>
      <c r="J14" s="17"/>
      <c r="K14" s="17"/>
      <c r="L14" s="10"/>
    </row>
    <row r="16" spans="1:16" ht="15.75" x14ac:dyDescent="0.25">
      <c r="A16" s="8"/>
      <c r="E16" s="9"/>
      <c r="F16" s="9"/>
      <c r="G16" s="9"/>
      <c r="H16" s="10"/>
      <c r="I16" s="19"/>
      <c r="J16" s="17"/>
      <c r="K16" s="17"/>
      <c r="L16" s="10"/>
    </row>
    <row r="17" spans="1:14" s="28" customFormat="1" ht="18.75" x14ac:dyDescent="0.3">
      <c r="A17" s="27"/>
      <c r="E17" s="29"/>
      <c r="F17" s="29"/>
      <c r="G17" s="29" t="s">
        <v>33</v>
      </c>
      <c r="I17" s="30"/>
      <c r="J17" s="30"/>
      <c r="K17" s="431" t="s">
        <v>34</v>
      </c>
      <c r="L17" s="431"/>
      <c r="M17" s="431"/>
      <c r="N17" s="28" t="s">
        <v>28</v>
      </c>
    </row>
    <row r="18" spans="1:14" s="28" customFormat="1" ht="28.5" customHeight="1" x14ac:dyDescent="0.3">
      <c r="A18" s="27"/>
      <c r="H18" s="31"/>
      <c r="K18" s="31"/>
      <c r="L18" s="31"/>
    </row>
    <row r="19" spans="1:14" s="28" customFormat="1" ht="18.75" x14ac:dyDescent="0.3">
      <c r="A19" s="27"/>
      <c r="G19" s="28" t="s">
        <v>35</v>
      </c>
      <c r="H19" s="32"/>
      <c r="I19" s="30"/>
      <c r="J19" s="30"/>
      <c r="K19" s="431" t="s">
        <v>37</v>
      </c>
      <c r="L19" s="431"/>
      <c r="M19" s="431"/>
    </row>
  </sheetData>
  <mergeCells count="10">
    <mergeCell ref="K19:M19"/>
    <mergeCell ref="J1:P1"/>
    <mergeCell ref="J2:P2"/>
    <mergeCell ref="A4:P4"/>
    <mergeCell ref="A7:P7"/>
    <mergeCell ref="A8:P8"/>
    <mergeCell ref="A5:P5"/>
    <mergeCell ref="A6:P6"/>
    <mergeCell ref="A10:P10"/>
    <mergeCell ref="K17:M17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showWhiteSpace="0" view="pageBreakPreview" topLeftCell="A20" zoomScale="70" zoomScaleNormal="85" zoomScaleSheetLayoutView="70" zoomScalePageLayoutView="85" workbookViewId="0">
      <selection activeCell="J2" sqref="J2"/>
    </sheetView>
  </sheetViews>
  <sheetFormatPr defaultColWidth="9.140625" defaultRowHeight="15" x14ac:dyDescent="0.2"/>
  <cols>
    <col min="1" max="1" width="7.5703125" style="427" customWidth="1"/>
    <col min="2" max="2" width="42.85546875" style="42" customWidth="1"/>
    <col min="3" max="3" width="25.140625" style="44" customWidth="1"/>
    <col min="4" max="4" width="16.140625" style="42" hidden="1" customWidth="1"/>
    <col min="5" max="5" width="23.85546875" style="44" hidden="1" customWidth="1"/>
    <col min="6" max="6" width="11.85546875" style="44" customWidth="1"/>
    <col min="7" max="7" width="6.42578125" style="44" bestFit="1" customWidth="1"/>
    <col min="8" max="8" width="5.28515625" style="42" customWidth="1"/>
    <col min="9" max="9" width="7" style="42" customWidth="1"/>
    <col min="10" max="10" width="13.7109375" style="42" customWidth="1"/>
    <col min="11" max="11" width="17" style="42" customWidth="1"/>
    <col min="12" max="16384" width="9.140625" style="42"/>
  </cols>
  <sheetData>
    <row r="1" spans="1:12" ht="65.25" customHeight="1" x14ac:dyDescent="0.2">
      <c r="A1" s="420"/>
      <c r="B1" s="39"/>
      <c r="C1" s="40"/>
      <c r="D1" s="41"/>
      <c r="E1" s="40"/>
      <c r="F1" s="40"/>
      <c r="G1" s="40"/>
      <c r="H1" s="41"/>
      <c r="I1" s="41"/>
      <c r="J1" s="429" t="s">
        <v>40</v>
      </c>
      <c r="K1" s="39"/>
    </row>
    <row r="2" spans="1:12" ht="50.25" customHeight="1" x14ac:dyDescent="0.25">
      <c r="A2" s="420"/>
      <c r="B2" s="445" t="s">
        <v>41</v>
      </c>
      <c r="C2" s="445"/>
      <c r="D2" s="41"/>
      <c r="E2" s="40"/>
      <c r="F2" s="40"/>
      <c r="G2" s="40"/>
      <c r="H2" s="41"/>
      <c r="I2" s="41"/>
      <c r="J2" s="429"/>
      <c r="K2" s="39"/>
      <c r="L2" s="43"/>
    </row>
    <row r="3" spans="1:12" ht="15.75" x14ac:dyDescent="0.25">
      <c r="A3" s="422"/>
      <c r="B3" s="41"/>
      <c r="C3" s="40"/>
      <c r="D3" s="41"/>
      <c r="E3" s="40"/>
      <c r="F3" s="40"/>
      <c r="G3" s="40"/>
      <c r="H3" s="41"/>
      <c r="I3" s="41"/>
      <c r="J3" s="52"/>
      <c r="L3" s="43"/>
    </row>
    <row r="4" spans="1:12" ht="18.75" customHeight="1" x14ac:dyDescent="0.25">
      <c r="A4" s="447" t="s">
        <v>292</v>
      </c>
      <c r="B4" s="447"/>
      <c r="C4" s="447"/>
      <c r="D4" s="447"/>
      <c r="E4" s="447"/>
      <c r="F4" s="447"/>
      <c r="G4" s="447"/>
      <c r="H4" s="447"/>
      <c r="I4" s="447"/>
      <c r="J4" s="447"/>
      <c r="K4" s="43"/>
      <c r="L4" s="43"/>
    </row>
    <row r="5" spans="1:12" ht="15.75" customHeight="1" x14ac:dyDescent="0.25">
      <c r="A5" s="440"/>
      <c r="B5" s="440"/>
      <c r="C5" s="440"/>
      <c r="D5" s="440"/>
      <c r="E5" s="440"/>
      <c r="F5" s="440"/>
      <c r="G5" s="440"/>
      <c r="H5" s="440"/>
      <c r="I5" s="440"/>
      <c r="J5" s="440"/>
      <c r="L5" s="43"/>
    </row>
    <row r="6" spans="1:12" ht="30.75" customHeight="1" x14ac:dyDescent="0.25">
      <c r="A6" s="441" t="s">
        <v>291</v>
      </c>
      <c r="B6" s="441"/>
      <c r="C6" s="441"/>
      <c r="D6" s="441"/>
      <c r="E6" s="441"/>
      <c r="F6" s="441"/>
      <c r="G6" s="441"/>
      <c r="H6" s="441"/>
      <c r="I6" s="441"/>
      <c r="J6" s="441"/>
      <c r="L6" s="43"/>
    </row>
    <row r="7" spans="1:12" ht="15.75" customHeight="1" x14ac:dyDescent="0.25">
      <c r="A7" s="442" t="s">
        <v>27</v>
      </c>
      <c r="B7" s="442"/>
      <c r="C7" s="442"/>
      <c r="D7" s="442"/>
      <c r="E7" s="442"/>
      <c r="F7" s="442"/>
      <c r="G7" s="442"/>
      <c r="H7" s="442"/>
      <c r="I7" s="442"/>
      <c r="J7" s="442"/>
      <c r="L7" s="43"/>
    </row>
    <row r="8" spans="1:12" ht="15.75" customHeight="1" x14ac:dyDescent="0.25">
      <c r="A8" s="443"/>
      <c r="B8" s="443"/>
      <c r="C8" s="443"/>
      <c r="D8" s="443"/>
      <c r="E8" s="443"/>
      <c r="F8" s="443"/>
      <c r="G8" s="443"/>
      <c r="H8" s="443"/>
      <c r="I8" s="443"/>
      <c r="J8" s="443"/>
      <c r="L8" s="43"/>
    </row>
    <row r="9" spans="1:12" ht="15.75" x14ac:dyDescent="0.25">
      <c r="A9" s="422"/>
      <c r="B9" s="41"/>
      <c r="C9" s="40"/>
      <c r="D9" s="41"/>
      <c r="E9" s="40"/>
      <c r="F9" s="40"/>
      <c r="G9" s="40"/>
      <c r="H9" s="41"/>
      <c r="I9" s="41"/>
      <c r="J9" s="41"/>
      <c r="L9" s="43"/>
    </row>
    <row r="10" spans="1:12" ht="8.25" customHeight="1" thickBot="1" x14ac:dyDescent="0.3">
      <c r="A10" s="446"/>
      <c r="B10" s="446"/>
      <c r="C10" s="446"/>
      <c r="D10" s="446"/>
      <c r="E10" s="446"/>
      <c r="F10" s="446"/>
      <c r="G10" s="446"/>
      <c r="H10" s="446"/>
      <c r="I10" s="446"/>
      <c r="J10" s="446"/>
      <c r="L10" s="43"/>
    </row>
    <row r="11" spans="1:12" s="428" customFormat="1" ht="105" customHeight="1" thickBot="1" x14ac:dyDescent="0.25">
      <c r="A11" s="48" t="s">
        <v>26</v>
      </c>
      <c r="B11" s="49" t="s">
        <v>19</v>
      </c>
      <c r="C11" s="49" t="s">
        <v>20</v>
      </c>
      <c r="D11" s="49" t="s">
        <v>21</v>
      </c>
      <c r="E11" s="49" t="s">
        <v>22</v>
      </c>
      <c r="F11" s="49" t="s">
        <v>23</v>
      </c>
      <c r="G11" s="49" t="s">
        <v>24</v>
      </c>
      <c r="H11" s="50" t="s">
        <v>29</v>
      </c>
      <c r="I11" s="50" t="s">
        <v>30</v>
      </c>
      <c r="J11" s="49" t="s">
        <v>11</v>
      </c>
      <c r="K11" s="49" t="s">
        <v>25</v>
      </c>
    </row>
    <row r="12" spans="1:12" s="51" customFormat="1" thickBot="1" x14ac:dyDescent="0.25">
      <c r="A12" s="423">
        <v>1</v>
      </c>
      <c r="B12" s="293">
        <v>2</v>
      </c>
      <c r="C12" s="294">
        <v>3</v>
      </c>
      <c r="D12" s="293">
        <v>5</v>
      </c>
      <c r="E12" s="294">
        <v>6</v>
      </c>
      <c r="F12" s="294">
        <v>5</v>
      </c>
      <c r="G12" s="294">
        <v>6</v>
      </c>
      <c r="H12" s="293">
        <v>7</v>
      </c>
      <c r="I12" s="293">
        <v>8</v>
      </c>
      <c r="J12" s="293">
        <v>13</v>
      </c>
      <c r="K12" s="293">
        <v>16</v>
      </c>
    </row>
    <row r="13" spans="1:12" s="51" customFormat="1" ht="65.25" customHeight="1" x14ac:dyDescent="0.25">
      <c r="A13" s="424">
        <v>1</v>
      </c>
      <c r="B13" s="409" t="s">
        <v>271</v>
      </c>
      <c r="C13" s="410" t="s">
        <v>270</v>
      </c>
      <c r="D13" s="393"/>
      <c r="E13" s="394"/>
      <c r="F13" s="411" t="s">
        <v>269</v>
      </c>
      <c r="G13" s="411">
        <v>3</v>
      </c>
      <c r="H13" s="411">
        <v>5.7</v>
      </c>
      <c r="I13" s="411">
        <f t="shared" ref="I13:I24" si="0">G13*H13</f>
        <v>17.100000000000001</v>
      </c>
      <c r="J13" s="397" t="s">
        <v>293</v>
      </c>
      <c r="K13" s="410" t="s">
        <v>290</v>
      </c>
    </row>
    <row r="14" spans="1:12" s="51" customFormat="1" ht="69" customHeight="1" x14ac:dyDescent="0.25">
      <c r="A14" s="425">
        <v>2</v>
      </c>
      <c r="B14" s="391" t="s">
        <v>274</v>
      </c>
      <c r="C14" s="392" t="s">
        <v>270</v>
      </c>
      <c r="D14" s="399"/>
      <c r="E14" s="400"/>
      <c r="F14" s="395" t="s">
        <v>269</v>
      </c>
      <c r="G14" s="395">
        <v>3</v>
      </c>
      <c r="H14" s="395">
        <v>5.7</v>
      </c>
      <c r="I14" s="395">
        <f t="shared" si="0"/>
        <v>17.100000000000001</v>
      </c>
      <c r="J14" s="396" t="s">
        <v>293</v>
      </c>
      <c r="K14" s="410" t="s">
        <v>290</v>
      </c>
    </row>
    <row r="15" spans="1:12" s="51" customFormat="1" ht="77.25" customHeight="1" x14ac:dyDescent="0.25">
      <c r="A15" s="425">
        <v>3</v>
      </c>
      <c r="B15" s="391" t="s">
        <v>275</v>
      </c>
      <c r="C15" s="392" t="s">
        <v>272</v>
      </c>
      <c r="D15" s="399"/>
      <c r="E15" s="400"/>
      <c r="F15" s="395" t="s">
        <v>269</v>
      </c>
      <c r="G15" s="395">
        <v>51</v>
      </c>
      <c r="H15" s="395">
        <v>5.7</v>
      </c>
      <c r="I15" s="395">
        <f t="shared" si="0"/>
        <v>290.7</v>
      </c>
      <c r="J15" s="396" t="s">
        <v>293</v>
      </c>
      <c r="K15" s="410" t="s">
        <v>290</v>
      </c>
    </row>
    <row r="16" spans="1:12" s="51" customFormat="1" ht="81" customHeight="1" x14ac:dyDescent="0.25">
      <c r="A16" s="425">
        <v>4</v>
      </c>
      <c r="B16" s="391" t="s">
        <v>276</v>
      </c>
      <c r="C16" s="392" t="s">
        <v>272</v>
      </c>
      <c r="D16" s="399"/>
      <c r="E16" s="400"/>
      <c r="F16" s="395" t="s">
        <v>269</v>
      </c>
      <c r="G16" s="395">
        <v>2</v>
      </c>
      <c r="H16" s="395">
        <v>5.7</v>
      </c>
      <c r="I16" s="395">
        <f t="shared" si="0"/>
        <v>11.4</v>
      </c>
      <c r="J16" s="396" t="s">
        <v>293</v>
      </c>
      <c r="K16" s="410" t="s">
        <v>290</v>
      </c>
    </row>
    <row r="17" spans="1:12" s="51" customFormat="1" ht="69.75" customHeight="1" x14ac:dyDescent="0.25">
      <c r="A17" s="425">
        <v>5</v>
      </c>
      <c r="B17" s="391" t="s">
        <v>277</v>
      </c>
      <c r="C17" s="392" t="s">
        <v>279</v>
      </c>
      <c r="D17" s="399"/>
      <c r="E17" s="400"/>
      <c r="F17" s="395" t="s">
        <v>269</v>
      </c>
      <c r="G17" s="395">
        <v>8</v>
      </c>
      <c r="H17" s="395">
        <v>5.7</v>
      </c>
      <c r="I17" s="395">
        <f t="shared" si="0"/>
        <v>45.6</v>
      </c>
      <c r="J17" s="396" t="s">
        <v>293</v>
      </c>
      <c r="K17" s="410" t="s">
        <v>290</v>
      </c>
    </row>
    <row r="18" spans="1:12" s="51" customFormat="1" ht="87.75" customHeight="1" x14ac:dyDescent="0.25">
      <c r="A18" s="425">
        <v>6</v>
      </c>
      <c r="B18" s="391" t="s">
        <v>278</v>
      </c>
      <c r="C18" s="392" t="s">
        <v>279</v>
      </c>
      <c r="D18" s="399"/>
      <c r="E18" s="400"/>
      <c r="F18" s="395" t="s">
        <v>269</v>
      </c>
      <c r="G18" s="395">
        <v>2</v>
      </c>
      <c r="H18" s="395">
        <v>5.7</v>
      </c>
      <c r="I18" s="395">
        <f t="shared" si="0"/>
        <v>11.4</v>
      </c>
      <c r="J18" s="396" t="s">
        <v>293</v>
      </c>
      <c r="K18" s="410" t="s">
        <v>290</v>
      </c>
    </row>
    <row r="19" spans="1:12" s="51" customFormat="1" ht="67.5" customHeight="1" x14ac:dyDescent="0.25">
      <c r="A19" s="425">
        <v>7</v>
      </c>
      <c r="B19" s="391" t="s">
        <v>280</v>
      </c>
      <c r="C19" s="392" t="s">
        <v>279</v>
      </c>
      <c r="D19" s="399"/>
      <c r="E19" s="400"/>
      <c r="F19" s="395" t="s">
        <v>269</v>
      </c>
      <c r="G19" s="395">
        <v>2</v>
      </c>
      <c r="H19" s="395">
        <v>5.7</v>
      </c>
      <c r="I19" s="395">
        <f t="shared" si="0"/>
        <v>11.4</v>
      </c>
      <c r="J19" s="396" t="s">
        <v>293</v>
      </c>
      <c r="K19" s="410" t="s">
        <v>290</v>
      </c>
    </row>
    <row r="20" spans="1:12" s="51" customFormat="1" ht="48" customHeight="1" x14ac:dyDescent="0.25">
      <c r="A20" s="425">
        <v>8</v>
      </c>
      <c r="B20" s="391" t="s">
        <v>288</v>
      </c>
      <c r="C20" s="392" t="s">
        <v>273</v>
      </c>
      <c r="D20" s="399"/>
      <c r="E20" s="400"/>
      <c r="F20" s="395" t="s">
        <v>269</v>
      </c>
      <c r="G20" s="395">
        <f>1+1</f>
        <v>2</v>
      </c>
      <c r="H20" s="395">
        <v>5.7</v>
      </c>
      <c r="I20" s="395">
        <f>G20*H20</f>
        <v>11.4</v>
      </c>
      <c r="J20" s="396" t="s">
        <v>293</v>
      </c>
      <c r="K20" s="410" t="s">
        <v>290</v>
      </c>
    </row>
    <row r="21" spans="1:12" s="51" customFormat="1" ht="66" customHeight="1" x14ac:dyDescent="0.25">
      <c r="A21" s="425">
        <v>9</v>
      </c>
      <c r="B21" s="391" t="s">
        <v>289</v>
      </c>
      <c r="C21" s="392" t="s">
        <v>282</v>
      </c>
      <c r="D21" s="399"/>
      <c r="E21" s="400"/>
      <c r="F21" s="395" t="s">
        <v>269</v>
      </c>
      <c r="G21" s="395">
        <v>1</v>
      </c>
      <c r="H21" s="395">
        <v>0.2</v>
      </c>
      <c r="I21" s="395">
        <f t="shared" ref="I21" si="1">G21*H21</f>
        <v>0.2</v>
      </c>
      <c r="J21" s="396" t="s">
        <v>293</v>
      </c>
      <c r="K21" s="410" t="s">
        <v>290</v>
      </c>
    </row>
    <row r="22" spans="1:12" s="51" customFormat="1" ht="74.25" customHeight="1" x14ac:dyDescent="0.25">
      <c r="A22" s="425">
        <v>10</v>
      </c>
      <c r="B22" s="391" t="s">
        <v>281</v>
      </c>
      <c r="C22" s="392" t="s">
        <v>282</v>
      </c>
      <c r="D22" s="399"/>
      <c r="E22" s="400"/>
      <c r="F22" s="395" t="s">
        <v>269</v>
      </c>
      <c r="G22" s="395">
        <f>3+1</f>
        <v>4</v>
      </c>
      <c r="H22" s="395">
        <v>0.2</v>
      </c>
      <c r="I22" s="395">
        <f t="shared" si="0"/>
        <v>0.8</v>
      </c>
      <c r="J22" s="396" t="s">
        <v>293</v>
      </c>
      <c r="K22" s="410" t="s">
        <v>290</v>
      </c>
    </row>
    <row r="23" spans="1:12" s="51" customFormat="1" ht="66" customHeight="1" x14ac:dyDescent="0.25">
      <c r="A23" s="425">
        <v>11</v>
      </c>
      <c r="B23" s="391" t="s">
        <v>283</v>
      </c>
      <c r="C23" s="392" t="s">
        <v>285</v>
      </c>
      <c r="D23" s="399"/>
      <c r="E23" s="400"/>
      <c r="F23" s="395" t="s">
        <v>269</v>
      </c>
      <c r="G23" s="395">
        <v>3</v>
      </c>
      <c r="H23" s="395">
        <v>0.5</v>
      </c>
      <c r="I23" s="395">
        <f t="shared" si="0"/>
        <v>1.5</v>
      </c>
      <c r="J23" s="396" t="s">
        <v>293</v>
      </c>
      <c r="K23" s="410" t="s">
        <v>290</v>
      </c>
    </row>
    <row r="24" spans="1:12" s="51" customFormat="1" ht="85.5" customHeight="1" x14ac:dyDescent="0.25">
      <c r="A24" s="425">
        <v>12</v>
      </c>
      <c r="B24" s="391" t="s">
        <v>284</v>
      </c>
      <c r="C24" s="392" t="s">
        <v>286</v>
      </c>
      <c r="D24" s="399"/>
      <c r="E24" s="400"/>
      <c r="F24" s="395" t="s">
        <v>269</v>
      </c>
      <c r="G24" s="395">
        <v>4</v>
      </c>
      <c r="H24" s="395">
        <v>0.5</v>
      </c>
      <c r="I24" s="395">
        <f t="shared" si="0"/>
        <v>2</v>
      </c>
      <c r="J24" s="396" t="s">
        <v>293</v>
      </c>
      <c r="K24" s="410" t="s">
        <v>290</v>
      </c>
    </row>
    <row r="25" spans="1:12" s="51" customFormat="1" ht="88.5" customHeight="1" thickBot="1" x14ac:dyDescent="0.3">
      <c r="A25" s="426">
        <v>13</v>
      </c>
      <c r="B25" s="413" t="s">
        <v>287</v>
      </c>
      <c r="C25" s="414" t="s">
        <v>286</v>
      </c>
      <c r="D25" s="415"/>
      <c r="E25" s="416"/>
      <c r="F25" s="417" t="s">
        <v>269</v>
      </c>
      <c r="G25" s="417">
        <v>1</v>
      </c>
      <c r="H25" s="417">
        <v>0.5</v>
      </c>
      <c r="I25" s="417">
        <f t="shared" ref="I25" si="2">G25*H25</f>
        <v>0.5</v>
      </c>
      <c r="J25" s="418" t="s">
        <v>293</v>
      </c>
      <c r="K25" s="419" t="s">
        <v>290</v>
      </c>
    </row>
    <row r="26" spans="1:12" s="51" customFormat="1" ht="34.5" customHeight="1" thickBot="1" x14ac:dyDescent="0.25">
      <c r="A26" s="421"/>
      <c r="B26" s="401" t="s">
        <v>39</v>
      </c>
      <c r="C26" s="402"/>
      <c r="D26" s="403"/>
      <c r="E26" s="404"/>
      <c r="F26" s="405"/>
      <c r="G26" s="412">
        <f>SUM(G13:G25)</f>
        <v>86</v>
      </c>
      <c r="H26" s="402"/>
      <c r="I26" s="406">
        <f>SUM(I13:I17)</f>
        <v>381.9</v>
      </c>
      <c r="J26" s="407"/>
      <c r="K26" s="408"/>
    </row>
    <row r="27" spans="1:12" ht="39.75" customHeight="1" x14ac:dyDescent="0.25">
      <c r="D27" s="36"/>
      <c r="E27" s="37"/>
      <c r="F27" s="398"/>
      <c r="G27" s="398"/>
      <c r="H27" s="38"/>
      <c r="I27" s="38"/>
      <c r="L27" s="43"/>
    </row>
    <row r="28" spans="1:12" ht="34.5" customHeight="1" x14ac:dyDescent="0.25">
      <c r="A28" s="45"/>
      <c r="B28" s="46"/>
      <c r="C28" s="444"/>
      <c r="D28" s="444"/>
      <c r="E28" s="444"/>
      <c r="F28" s="444"/>
      <c r="J28" s="430"/>
      <c r="K28" s="46"/>
      <c r="L28" s="43"/>
    </row>
    <row r="29" spans="1:12" ht="37.5" customHeight="1" x14ac:dyDescent="0.25">
      <c r="A29" s="45"/>
      <c r="B29" s="46"/>
      <c r="C29" s="439"/>
      <c r="D29" s="439"/>
      <c r="E29" s="439"/>
      <c r="F29" s="439"/>
      <c r="J29" s="46"/>
      <c r="K29" s="46"/>
      <c r="L29" s="43"/>
    </row>
    <row r="30" spans="1:12" ht="48.75" customHeight="1" x14ac:dyDescent="0.25">
      <c r="A30" s="45"/>
      <c r="B30" s="46"/>
      <c r="C30" s="439"/>
      <c r="D30" s="439"/>
      <c r="E30" s="439"/>
      <c r="F30" s="439"/>
      <c r="J30" s="47"/>
      <c r="K30" s="46"/>
      <c r="L30" s="43"/>
    </row>
    <row r="31" spans="1:12" ht="37.5" customHeight="1" x14ac:dyDescent="0.25">
      <c r="C31" s="439"/>
      <c r="D31" s="439"/>
      <c r="E31" s="439"/>
      <c r="F31" s="439"/>
      <c r="L31" s="43"/>
    </row>
    <row r="32" spans="1:12" ht="42" customHeight="1" x14ac:dyDescent="0.2">
      <c r="C32" s="439"/>
      <c r="D32" s="439"/>
      <c r="E32" s="439"/>
      <c r="F32" s="439"/>
    </row>
    <row r="33" spans="1:11" s="46" customFormat="1" ht="37.5" customHeight="1" x14ac:dyDescent="0.25">
      <c r="A33" s="427"/>
      <c r="B33" s="42"/>
      <c r="C33" s="439"/>
      <c r="D33" s="439"/>
      <c r="E33" s="439"/>
      <c r="F33" s="439"/>
      <c r="G33" s="44"/>
      <c r="H33" s="42"/>
      <c r="I33" s="42"/>
      <c r="J33" s="42"/>
      <c r="K33" s="42"/>
    </row>
    <row r="34" spans="1:11" s="46" customFormat="1" ht="54" customHeight="1" x14ac:dyDescent="0.25">
      <c r="A34" s="427"/>
      <c r="B34" s="42"/>
      <c r="C34" s="439"/>
      <c r="D34" s="439"/>
      <c r="E34" s="439"/>
      <c r="F34" s="439"/>
      <c r="G34" s="44"/>
      <c r="H34" s="42"/>
      <c r="I34" s="42"/>
      <c r="J34" s="42"/>
      <c r="K34" s="42"/>
    </row>
    <row r="35" spans="1:11" s="46" customFormat="1" ht="39.75" customHeight="1" x14ac:dyDescent="0.25">
      <c r="A35" s="427"/>
      <c r="B35" s="42"/>
      <c r="C35" s="44"/>
      <c r="D35" s="42"/>
      <c r="E35" s="44"/>
      <c r="F35" s="44"/>
      <c r="G35" s="44"/>
      <c r="H35" s="42"/>
      <c r="I35" s="42"/>
      <c r="J35" s="42"/>
      <c r="K35" s="42"/>
    </row>
    <row r="37" spans="1:11" ht="24.75" customHeight="1" x14ac:dyDescent="0.2"/>
  </sheetData>
  <mergeCells count="14">
    <mergeCell ref="C30:F30"/>
    <mergeCell ref="C31:F31"/>
    <mergeCell ref="C32:F32"/>
    <mergeCell ref="C33:F33"/>
    <mergeCell ref="C34:F34"/>
    <mergeCell ref="A10:J10"/>
    <mergeCell ref="B2:C2"/>
    <mergeCell ref="A4:J4"/>
    <mergeCell ref="C29:F29"/>
    <mergeCell ref="A5:J5"/>
    <mergeCell ref="A6:J6"/>
    <mergeCell ref="A7:J7"/>
    <mergeCell ref="A8:J8"/>
    <mergeCell ref="C28:F28"/>
  </mergeCells>
  <printOptions horizontalCentered="1"/>
  <pageMargins left="0.39370078740157483" right="0.19685039370078741" top="0.19685039370078741" bottom="0.19685039370078741" header="0.31496062992125984" footer="0.31496062992125984"/>
  <pageSetup paperSize="9" fitToHeight="0" orientation="landscape" r:id="rId1"/>
  <rowBreaks count="2" manualBreakCount="2">
    <brk id="18" max="17" man="1"/>
    <brk id="3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3"/>
  <sheetViews>
    <sheetView zoomScale="85" zoomScaleNormal="85" workbookViewId="0">
      <selection activeCell="I14" sqref="I14"/>
    </sheetView>
  </sheetViews>
  <sheetFormatPr defaultRowHeight="15" x14ac:dyDescent="0.25"/>
  <cols>
    <col min="1" max="1" width="9.140625" style="53"/>
    <col min="2" max="2" width="9.140625" style="54"/>
    <col min="3" max="3" width="11.28515625" style="53" hidden="1" customWidth="1"/>
    <col min="4" max="4" width="22.140625" style="53" hidden="1" customWidth="1"/>
    <col min="5" max="5" width="27.140625" style="53" customWidth="1"/>
    <col min="6" max="6" width="7.7109375" style="53" customWidth="1"/>
    <col min="7" max="7" width="17.5703125" style="53" customWidth="1"/>
    <col min="8" max="8" width="15.42578125" style="53" customWidth="1"/>
    <col min="9" max="9" width="14.85546875" style="53" customWidth="1"/>
    <col min="10" max="10" width="8" style="53" customWidth="1"/>
    <col min="11" max="11" width="11.7109375" style="53" customWidth="1"/>
    <col min="12" max="12" width="8" style="53" customWidth="1"/>
    <col min="13" max="13" width="25.5703125" style="55" customWidth="1"/>
    <col min="14" max="14" width="7.5703125" style="55" customWidth="1"/>
    <col min="15" max="15" width="23.42578125" style="55" customWidth="1"/>
    <col min="16" max="16" width="7.5703125" style="55" customWidth="1"/>
    <col min="17" max="17" width="25.42578125" style="55" customWidth="1"/>
    <col min="18" max="18" width="7.28515625" style="55" customWidth="1"/>
    <col min="19" max="19" width="12.85546875" style="55" customWidth="1"/>
    <col min="20" max="20" width="7.28515625" style="55" customWidth="1"/>
    <col min="21" max="21" width="15" style="53" hidden="1" customWidth="1"/>
    <col min="22" max="22" width="21.85546875" style="53" hidden="1" customWidth="1"/>
    <col min="23" max="23" width="24" style="53" customWidth="1"/>
    <col min="24" max="24" width="7.28515625" style="53" customWidth="1"/>
    <col min="25" max="25" width="21.7109375" style="53" customWidth="1"/>
    <col min="26" max="26" width="6.85546875" style="53" customWidth="1"/>
    <col min="27" max="27" width="23.42578125" style="53" customWidth="1"/>
    <col min="28" max="28" width="7.28515625" style="53" customWidth="1"/>
    <col min="29" max="29" width="21.85546875" style="53" customWidth="1"/>
    <col min="30" max="31" width="9.140625" style="53"/>
    <col min="32" max="32" width="11.28515625" style="53" customWidth="1"/>
    <col min="33" max="33" width="9.140625" style="53"/>
    <col min="34" max="34" width="11.140625" style="53" customWidth="1"/>
    <col min="35" max="35" width="9.140625" style="53"/>
    <col min="36" max="36" width="11.7109375" style="53" customWidth="1"/>
    <col min="37" max="16384" width="9.140625" style="53"/>
  </cols>
  <sheetData>
    <row r="1" spans="2:35" ht="15.75" thickBot="1" x14ac:dyDescent="0.3"/>
    <row r="2" spans="2:35" ht="30.75" thickBot="1" x14ac:dyDescent="0.3">
      <c r="B2" s="100"/>
      <c r="C2" s="468" t="s">
        <v>42</v>
      </c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70"/>
      <c r="U2" s="469" t="s">
        <v>43</v>
      </c>
      <c r="V2" s="469"/>
      <c r="W2" s="469"/>
      <c r="X2" s="469"/>
      <c r="Y2" s="469"/>
      <c r="Z2" s="469"/>
      <c r="AA2" s="469"/>
      <c r="AB2" s="469"/>
      <c r="AC2" s="469"/>
      <c r="AD2" s="470"/>
      <c r="AF2" s="95" t="s">
        <v>70</v>
      </c>
      <c r="AG2" s="96" t="s">
        <v>215</v>
      </c>
      <c r="AH2" s="95" t="s">
        <v>70</v>
      </c>
      <c r="AI2" s="96" t="s">
        <v>215</v>
      </c>
    </row>
    <row r="3" spans="2:35" ht="15.75" thickBot="1" x14ac:dyDescent="0.3">
      <c r="B3" s="471" t="s">
        <v>45</v>
      </c>
      <c r="C3" s="491" t="s">
        <v>44</v>
      </c>
      <c r="D3" s="492"/>
      <c r="E3" s="468" t="s">
        <v>108</v>
      </c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70"/>
      <c r="S3" s="101"/>
      <c r="T3" s="101"/>
      <c r="U3" s="474" t="s">
        <v>44</v>
      </c>
      <c r="V3" s="475"/>
      <c r="W3" s="468" t="s">
        <v>108</v>
      </c>
      <c r="X3" s="469"/>
      <c r="Y3" s="469"/>
      <c r="Z3" s="469"/>
      <c r="AA3" s="469"/>
      <c r="AB3" s="469"/>
      <c r="AC3" s="469"/>
      <c r="AD3" s="470"/>
      <c r="AF3" s="450" t="s">
        <v>42</v>
      </c>
      <c r="AG3" s="451"/>
      <c r="AH3" s="452" t="s">
        <v>43</v>
      </c>
      <c r="AI3" s="453"/>
    </row>
    <row r="4" spans="2:35" ht="15.75" thickBot="1" x14ac:dyDescent="0.3">
      <c r="B4" s="472"/>
      <c r="C4" s="102" t="s">
        <v>70</v>
      </c>
      <c r="D4" s="103" t="s">
        <v>66</v>
      </c>
      <c r="E4" s="454" t="s">
        <v>109</v>
      </c>
      <c r="F4" s="455"/>
      <c r="G4" s="455"/>
      <c r="H4" s="456"/>
      <c r="I4" s="457" t="s">
        <v>110</v>
      </c>
      <c r="J4" s="458"/>
      <c r="K4" s="458"/>
      <c r="L4" s="459"/>
      <c r="M4" s="460" t="s">
        <v>111</v>
      </c>
      <c r="N4" s="461"/>
      <c r="O4" s="461"/>
      <c r="P4" s="462"/>
      <c r="Q4" s="463" t="s">
        <v>112</v>
      </c>
      <c r="R4" s="464"/>
      <c r="S4" s="464"/>
      <c r="T4" s="465"/>
      <c r="U4" s="104" t="s">
        <v>70</v>
      </c>
      <c r="V4" s="105" t="s">
        <v>66</v>
      </c>
      <c r="W4" s="106" t="s">
        <v>109</v>
      </c>
      <c r="X4" s="106"/>
      <c r="Y4" s="106" t="s">
        <v>110</v>
      </c>
      <c r="Z4" s="106"/>
      <c r="AA4" s="107" t="s">
        <v>111</v>
      </c>
      <c r="AB4" s="107"/>
      <c r="AC4" s="466" t="s">
        <v>112</v>
      </c>
      <c r="AD4" s="467"/>
      <c r="AF4" s="284" t="s">
        <v>216</v>
      </c>
      <c r="AG4" s="289" t="s">
        <v>217</v>
      </c>
      <c r="AH4" s="63" t="s">
        <v>208</v>
      </c>
      <c r="AI4" s="58" t="s">
        <v>209</v>
      </c>
    </row>
    <row r="5" spans="2:35" ht="15.75" thickBot="1" x14ac:dyDescent="0.3">
      <c r="B5" s="472"/>
      <c r="C5" s="108"/>
      <c r="D5" s="108"/>
      <c r="E5" s="454" t="s">
        <v>42</v>
      </c>
      <c r="F5" s="476"/>
      <c r="G5" s="454" t="s">
        <v>43</v>
      </c>
      <c r="H5" s="456"/>
      <c r="I5" s="477" t="s">
        <v>42</v>
      </c>
      <c r="J5" s="478"/>
      <c r="K5" s="477" t="s">
        <v>43</v>
      </c>
      <c r="L5" s="459"/>
      <c r="M5" s="479" t="s">
        <v>42</v>
      </c>
      <c r="N5" s="480"/>
      <c r="O5" s="481" t="s">
        <v>43</v>
      </c>
      <c r="P5" s="482"/>
      <c r="Q5" s="483" t="s">
        <v>42</v>
      </c>
      <c r="R5" s="484"/>
      <c r="S5" s="485" t="s">
        <v>43</v>
      </c>
      <c r="T5" s="486"/>
      <c r="U5" s="469" t="s">
        <v>43</v>
      </c>
      <c r="V5" s="487"/>
      <c r="W5" s="106"/>
      <c r="X5" s="106"/>
      <c r="Y5" s="106"/>
      <c r="Z5" s="106"/>
      <c r="AA5" s="107"/>
      <c r="AB5" s="107"/>
      <c r="AC5" s="109"/>
      <c r="AD5" s="110"/>
      <c r="AF5" s="285"/>
      <c r="AG5" s="290"/>
      <c r="AH5" s="111"/>
      <c r="AI5" s="112"/>
    </row>
    <row r="6" spans="2:35" ht="15.75" thickBot="1" x14ac:dyDescent="0.3">
      <c r="B6" s="473"/>
      <c r="C6" s="108"/>
      <c r="D6" s="108"/>
      <c r="E6" s="113" t="s">
        <v>70</v>
      </c>
      <c r="F6" s="113" t="s">
        <v>213</v>
      </c>
      <c r="G6" s="113" t="s">
        <v>70</v>
      </c>
      <c r="H6" s="114" t="s">
        <v>213</v>
      </c>
      <c r="I6" s="115" t="s">
        <v>70</v>
      </c>
      <c r="J6" s="116" t="s">
        <v>213</v>
      </c>
      <c r="K6" s="117" t="s">
        <v>70</v>
      </c>
      <c r="L6" s="118" t="s">
        <v>213</v>
      </c>
      <c r="M6" s="119" t="s">
        <v>70</v>
      </c>
      <c r="N6" s="120" t="s">
        <v>213</v>
      </c>
      <c r="O6" s="121" t="s">
        <v>70</v>
      </c>
      <c r="P6" s="122" t="s">
        <v>213</v>
      </c>
      <c r="Q6" s="123" t="s">
        <v>70</v>
      </c>
      <c r="R6" s="124" t="s">
        <v>213</v>
      </c>
      <c r="S6" s="125" t="s">
        <v>70</v>
      </c>
      <c r="T6" s="126" t="s">
        <v>213</v>
      </c>
      <c r="U6" s="127"/>
      <c r="V6" s="127"/>
      <c r="W6" s="106" t="s">
        <v>70</v>
      </c>
      <c r="X6" s="106" t="s">
        <v>213</v>
      </c>
      <c r="Y6" s="106" t="s">
        <v>70</v>
      </c>
      <c r="Z6" s="106" t="s">
        <v>213</v>
      </c>
      <c r="AA6" s="106" t="s">
        <v>70</v>
      </c>
      <c r="AB6" s="106" t="s">
        <v>213</v>
      </c>
      <c r="AC6" s="106" t="s">
        <v>70</v>
      </c>
      <c r="AD6" s="106" t="s">
        <v>213</v>
      </c>
      <c r="AF6" s="286" t="s">
        <v>166</v>
      </c>
      <c r="AG6" s="291" t="s">
        <v>182</v>
      </c>
      <c r="AH6" s="56" t="s">
        <v>161</v>
      </c>
      <c r="AI6" s="59" t="s">
        <v>188</v>
      </c>
    </row>
    <row r="7" spans="2:35" x14ac:dyDescent="0.25">
      <c r="B7" s="488">
        <v>1</v>
      </c>
      <c r="C7" s="65" t="s">
        <v>58</v>
      </c>
      <c r="D7" s="128" t="s">
        <v>68</v>
      </c>
      <c r="E7" s="73" t="s">
        <v>137</v>
      </c>
      <c r="F7" s="74">
        <v>1</v>
      </c>
      <c r="G7" s="129" t="s">
        <v>172</v>
      </c>
      <c r="H7" s="130">
        <v>1</v>
      </c>
      <c r="I7" s="131"/>
      <c r="J7" s="132"/>
      <c r="K7" s="133"/>
      <c r="L7" s="134"/>
      <c r="M7" s="135" t="s">
        <v>139</v>
      </c>
      <c r="N7" s="86">
        <v>1</v>
      </c>
      <c r="O7" s="136" t="s">
        <v>219</v>
      </c>
      <c r="P7" s="137">
        <v>1</v>
      </c>
      <c r="Q7" s="138"/>
      <c r="R7" s="139"/>
      <c r="S7" s="140"/>
      <c r="T7" s="141"/>
      <c r="U7" s="142" t="s">
        <v>107</v>
      </c>
      <c r="V7" s="128" t="s">
        <v>67</v>
      </c>
      <c r="W7" s="143" t="s">
        <v>172</v>
      </c>
      <c r="X7" s="144">
        <v>1</v>
      </c>
      <c r="Y7" s="143"/>
      <c r="Z7" s="144"/>
      <c r="AA7" s="143" t="s">
        <v>173</v>
      </c>
      <c r="AB7" s="144">
        <v>1</v>
      </c>
      <c r="AC7" s="143"/>
      <c r="AD7" s="145"/>
      <c r="AF7" s="449" t="s">
        <v>167</v>
      </c>
      <c r="AG7" s="448" t="s">
        <v>183</v>
      </c>
      <c r="AH7" s="56" t="s">
        <v>162</v>
      </c>
      <c r="AI7" s="59" t="s">
        <v>189</v>
      </c>
    </row>
    <row r="8" spans="2:35" x14ac:dyDescent="0.25">
      <c r="B8" s="489"/>
      <c r="C8" s="66" t="s">
        <v>59</v>
      </c>
      <c r="D8" s="146" t="s">
        <v>69</v>
      </c>
      <c r="E8" s="79" t="s">
        <v>138</v>
      </c>
      <c r="F8" s="80">
        <v>1</v>
      </c>
      <c r="G8" s="147" t="s">
        <v>220</v>
      </c>
      <c r="H8" s="148">
        <v>1</v>
      </c>
      <c r="I8" s="149"/>
      <c r="J8" s="150"/>
      <c r="K8" s="151"/>
      <c r="L8" s="152"/>
      <c r="M8" s="153" t="s">
        <v>140</v>
      </c>
      <c r="N8" s="89">
        <v>1</v>
      </c>
      <c r="O8" s="154" t="s">
        <v>221</v>
      </c>
      <c r="P8" s="155">
        <v>1</v>
      </c>
      <c r="Q8" s="156"/>
      <c r="R8" s="157"/>
      <c r="S8" s="158"/>
      <c r="T8" s="159"/>
      <c r="U8" s="160" t="s">
        <v>65</v>
      </c>
      <c r="V8" s="146" t="s">
        <v>69</v>
      </c>
      <c r="W8" s="161" t="s">
        <v>222</v>
      </c>
      <c r="X8" s="162">
        <v>1</v>
      </c>
      <c r="Y8" s="163"/>
      <c r="Z8" s="162"/>
      <c r="AA8" s="164" t="s">
        <v>223</v>
      </c>
      <c r="AB8" s="162">
        <v>1</v>
      </c>
      <c r="AC8" s="163"/>
      <c r="AD8" s="165"/>
      <c r="AE8" s="60"/>
      <c r="AF8" s="449"/>
      <c r="AG8" s="448"/>
      <c r="AH8" s="62" t="s">
        <v>265</v>
      </c>
      <c r="AI8" s="97" t="s">
        <v>183</v>
      </c>
    </row>
    <row r="9" spans="2:35" ht="15.75" thickBot="1" x14ac:dyDescent="0.3">
      <c r="B9" s="493"/>
      <c r="C9" s="67"/>
      <c r="D9" s="166"/>
      <c r="E9" s="77" t="s">
        <v>132</v>
      </c>
      <c r="F9" s="78">
        <v>4</v>
      </c>
      <c r="G9" s="167" t="s">
        <v>171</v>
      </c>
      <c r="H9" s="168">
        <v>4</v>
      </c>
      <c r="I9" s="169"/>
      <c r="J9" s="170"/>
      <c r="K9" s="171"/>
      <c r="L9" s="172"/>
      <c r="M9" s="173" t="s">
        <v>141</v>
      </c>
      <c r="N9" s="91">
        <v>4</v>
      </c>
      <c r="O9" s="174" t="s">
        <v>224</v>
      </c>
      <c r="P9" s="175">
        <v>4</v>
      </c>
      <c r="Q9" s="176"/>
      <c r="R9" s="177"/>
      <c r="S9" s="178"/>
      <c r="T9" s="179"/>
      <c r="U9" s="180"/>
      <c r="V9" s="166"/>
      <c r="W9" s="181" t="s">
        <v>171</v>
      </c>
      <c r="X9" s="182">
        <v>4</v>
      </c>
      <c r="Y9" s="183"/>
      <c r="Z9" s="182"/>
      <c r="AA9" s="184" t="s">
        <v>225</v>
      </c>
      <c r="AB9" s="182">
        <v>4</v>
      </c>
      <c r="AC9" s="183"/>
      <c r="AD9" s="185"/>
      <c r="AF9" s="287" t="s">
        <v>168</v>
      </c>
      <c r="AG9" s="291" t="s">
        <v>184</v>
      </c>
      <c r="AH9" s="56" t="s">
        <v>180</v>
      </c>
      <c r="AI9" s="59" t="s">
        <v>190</v>
      </c>
    </row>
    <row r="10" spans="2:35" x14ac:dyDescent="0.25">
      <c r="B10" s="488">
        <v>2</v>
      </c>
      <c r="C10" s="65" t="s">
        <v>60</v>
      </c>
      <c r="D10" s="128" t="s">
        <v>76</v>
      </c>
      <c r="E10" s="73" t="s">
        <v>142</v>
      </c>
      <c r="F10" s="74">
        <v>2</v>
      </c>
      <c r="G10" s="386" t="s">
        <v>174</v>
      </c>
      <c r="H10" s="130">
        <v>2</v>
      </c>
      <c r="I10" s="131"/>
      <c r="J10" s="132"/>
      <c r="K10" s="133"/>
      <c r="L10" s="134"/>
      <c r="M10" s="186" t="s">
        <v>145</v>
      </c>
      <c r="N10" s="92">
        <v>2</v>
      </c>
      <c r="O10" s="389" t="s">
        <v>267</v>
      </c>
      <c r="P10" s="187"/>
      <c r="Q10" s="138"/>
      <c r="R10" s="139"/>
      <c r="S10" s="140"/>
      <c r="T10" s="141"/>
      <c r="U10" s="142" t="s">
        <v>71</v>
      </c>
      <c r="V10" s="128" t="s">
        <v>74</v>
      </c>
      <c r="W10" s="143" t="s">
        <v>174</v>
      </c>
      <c r="X10" s="144">
        <v>2</v>
      </c>
      <c r="Y10" s="143"/>
      <c r="Z10" s="144"/>
      <c r="AA10" s="143" t="s">
        <v>266</v>
      </c>
      <c r="AB10" s="144">
        <v>2</v>
      </c>
      <c r="AC10" s="143"/>
      <c r="AD10" s="145"/>
      <c r="AF10" s="287" t="s">
        <v>169</v>
      </c>
      <c r="AG10" s="291" t="s">
        <v>185</v>
      </c>
      <c r="AH10" s="56" t="s">
        <v>194</v>
      </c>
      <c r="AI10" s="97" t="s">
        <v>191</v>
      </c>
    </row>
    <row r="11" spans="2:35" x14ac:dyDescent="0.25">
      <c r="B11" s="489"/>
      <c r="C11" s="66" t="s">
        <v>61</v>
      </c>
      <c r="D11" s="146" t="s">
        <v>75</v>
      </c>
      <c r="E11" s="79" t="s">
        <v>143</v>
      </c>
      <c r="F11" s="80">
        <v>2</v>
      </c>
      <c r="G11" s="387" t="s">
        <v>226</v>
      </c>
      <c r="H11" s="148">
        <v>2</v>
      </c>
      <c r="I11" s="149"/>
      <c r="J11" s="150"/>
      <c r="K11" s="151"/>
      <c r="L11" s="152"/>
      <c r="M11" s="188" t="s">
        <v>146</v>
      </c>
      <c r="N11" s="90">
        <v>4</v>
      </c>
      <c r="O11" s="390" t="s">
        <v>268</v>
      </c>
      <c r="P11" s="189">
        <v>8</v>
      </c>
      <c r="Q11" s="156"/>
      <c r="R11" s="157"/>
      <c r="S11" s="158"/>
      <c r="T11" s="159"/>
      <c r="U11" s="160" t="s">
        <v>72</v>
      </c>
      <c r="V11" s="146" t="s">
        <v>73</v>
      </c>
      <c r="W11" s="164" t="s">
        <v>227</v>
      </c>
      <c r="X11" s="162">
        <v>2</v>
      </c>
      <c r="Y11" s="163"/>
      <c r="Z11" s="162"/>
      <c r="AA11" s="164" t="s">
        <v>228</v>
      </c>
      <c r="AB11" s="190">
        <v>4</v>
      </c>
      <c r="AC11" s="163"/>
      <c r="AD11" s="165"/>
      <c r="AF11" s="287" t="s">
        <v>170</v>
      </c>
      <c r="AG11" s="291" t="s">
        <v>186</v>
      </c>
      <c r="AH11" s="56" t="s">
        <v>195</v>
      </c>
      <c r="AI11" s="97" t="s">
        <v>181</v>
      </c>
    </row>
    <row r="12" spans="2:35" x14ac:dyDescent="0.25">
      <c r="B12" s="489"/>
      <c r="C12" s="66"/>
      <c r="D12" s="146"/>
      <c r="E12" s="79" t="s">
        <v>144</v>
      </c>
      <c r="F12" s="80">
        <v>2</v>
      </c>
      <c r="G12" s="387" t="s">
        <v>229</v>
      </c>
      <c r="H12" s="148">
        <v>2</v>
      </c>
      <c r="I12" s="149"/>
      <c r="J12" s="150"/>
      <c r="K12" s="151"/>
      <c r="L12" s="152"/>
      <c r="M12" s="153" t="s">
        <v>141</v>
      </c>
      <c r="N12" s="89">
        <v>4</v>
      </c>
      <c r="O12" s="390" t="s">
        <v>224</v>
      </c>
      <c r="P12" s="155">
        <v>4</v>
      </c>
      <c r="Q12" s="156"/>
      <c r="R12" s="157"/>
      <c r="S12" s="158"/>
      <c r="T12" s="159"/>
      <c r="U12" s="160"/>
      <c r="V12" s="146"/>
      <c r="W12" s="191" t="s">
        <v>175</v>
      </c>
      <c r="X12" s="190">
        <v>2</v>
      </c>
      <c r="Y12" s="163"/>
      <c r="Z12" s="162"/>
      <c r="AA12" s="164" t="s">
        <v>230</v>
      </c>
      <c r="AB12" s="162">
        <v>4</v>
      </c>
      <c r="AC12" s="163"/>
      <c r="AD12" s="165"/>
      <c r="AF12" s="287" t="s">
        <v>169</v>
      </c>
      <c r="AG12" s="291" t="s">
        <v>185</v>
      </c>
      <c r="AH12" s="56" t="s">
        <v>163</v>
      </c>
      <c r="AI12" s="59" t="s">
        <v>164</v>
      </c>
    </row>
    <row r="13" spans="2:35" ht="15.75" thickBot="1" x14ac:dyDescent="0.3">
      <c r="B13" s="490"/>
      <c r="C13" s="68"/>
      <c r="D13" s="192"/>
      <c r="E13" s="193" t="s">
        <v>132</v>
      </c>
      <c r="F13" s="94">
        <v>4</v>
      </c>
      <c r="G13" s="388" t="s">
        <v>171</v>
      </c>
      <c r="H13" s="194">
        <v>4</v>
      </c>
      <c r="I13" s="195"/>
      <c r="J13" s="196"/>
      <c r="K13" s="197"/>
      <c r="L13" s="198"/>
      <c r="M13" s="199"/>
      <c r="N13" s="200"/>
      <c r="O13" s="201" t="s">
        <v>231</v>
      </c>
      <c r="P13" s="202">
        <v>4</v>
      </c>
      <c r="Q13" s="203"/>
      <c r="R13" s="204"/>
      <c r="S13" s="205"/>
      <c r="T13" s="206"/>
      <c r="U13" s="207"/>
      <c r="V13" s="192"/>
      <c r="W13" s="208" t="s">
        <v>232</v>
      </c>
      <c r="X13" s="209">
        <v>4</v>
      </c>
      <c r="Y13" s="210"/>
      <c r="Z13" s="211"/>
      <c r="AA13" s="210"/>
      <c r="AB13" s="211"/>
      <c r="AC13" s="210"/>
      <c r="AD13" s="212"/>
      <c r="AF13" s="287" t="s">
        <v>170</v>
      </c>
      <c r="AG13" s="291" t="s">
        <v>186</v>
      </c>
      <c r="AH13" s="62" t="s">
        <v>165</v>
      </c>
      <c r="AI13" s="59" t="s">
        <v>192</v>
      </c>
    </row>
    <row r="14" spans="2:35" ht="15.75" thickBot="1" x14ac:dyDescent="0.3">
      <c r="B14" s="488">
        <v>3</v>
      </c>
      <c r="C14" s="65" t="s">
        <v>62</v>
      </c>
      <c r="D14" s="128" t="s">
        <v>78</v>
      </c>
      <c r="E14" s="75" t="s">
        <v>148</v>
      </c>
      <c r="F14" s="76">
        <v>2</v>
      </c>
      <c r="G14" s="213" t="s">
        <v>226</v>
      </c>
      <c r="H14" s="214">
        <v>2</v>
      </c>
      <c r="I14" s="131"/>
      <c r="J14" s="132"/>
      <c r="K14" s="133"/>
      <c r="L14" s="134"/>
      <c r="M14" s="135" t="s">
        <v>114</v>
      </c>
      <c r="N14" s="86">
        <v>1</v>
      </c>
      <c r="O14" s="136" t="s">
        <v>233</v>
      </c>
      <c r="P14" s="137">
        <v>1</v>
      </c>
      <c r="Q14" s="138"/>
      <c r="R14" s="139"/>
      <c r="S14" s="140"/>
      <c r="T14" s="141"/>
      <c r="U14" s="142" t="s">
        <v>92</v>
      </c>
      <c r="V14" s="215" t="s">
        <v>78</v>
      </c>
      <c r="W14" s="216" t="s">
        <v>227</v>
      </c>
      <c r="X14" s="144">
        <v>2</v>
      </c>
      <c r="Y14" s="143"/>
      <c r="Z14" s="144"/>
      <c r="AA14" s="143" t="s">
        <v>177</v>
      </c>
      <c r="AB14" s="144">
        <v>1</v>
      </c>
      <c r="AC14" s="143"/>
      <c r="AD14" s="145"/>
      <c r="AF14" s="288" t="s">
        <v>179</v>
      </c>
      <c r="AG14" s="292" t="s">
        <v>187</v>
      </c>
      <c r="AH14" s="57" t="s">
        <v>178</v>
      </c>
      <c r="AI14" s="98" t="s">
        <v>193</v>
      </c>
    </row>
    <row r="15" spans="2:35" x14ac:dyDescent="0.25">
      <c r="B15" s="489"/>
      <c r="C15" s="66" t="s">
        <v>63</v>
      </c>
      <c r="D15" s="146" t="s">
        <v>77</v>
      </c>
      <c r="E15" s="79" t="s">
        <v>147</v>
      </c>
      <c r="F15" s="80">
        <v>2</v>
      </c>
      <c r="G15" s="147" t="s">
        <v>174</v>
      </c>
      <c r="H15" s="148">
        <v>2</v>
      </c>
      <c r="I15" s="149"/>
      <c r="J15" s="150"/>
      <c r="K15" s="151"/>
      <c r="L15" s="152"/>
      <c r="M15" s="217"/>
      <c r="N15" s="218"/>
      <c r="O15" s="219"/>
      <c r="P15" s="220"/>
      <c r="Q15" s="156"/>
      <c r="R15" s="157"/>
      <c r="S15" s="158"/>
      <c r="T15" s="159"/>
      <c r="U15" s="221" t="s">
        <v>93</v>
      </c>
      <c r="V15" s="222" t="s">
        <v>77</v>
      </c>
      <c r="W15" s="163" t="s">
        <v>174</v>
      </c>
      <c r="X15" s="162">
        <v>2</v>
      </c>
      <c r="Y15" s="163"/>
      <c r="Z15" s="162"/>
      <c r="AA15" s="163"/>
      <c r="AB15" s="162"/>
      <c r="AC15" s="163"/>
      <c r="AD15" s="165"/>
    </row>
    <row r="16" spans="2:35" ht="15.75" thickBot="1" x14ac:dyDescent="0.3">
      <c r="B16" s="490"/>
      <c r="C16" s="68" t="s">
        <v>64</v>
      </c>
      <c r="D16" s="192" t="s">
        <v>79</v>
      </c>
      <c r="E16" s="223"/>
      <c r="F16" s="224"/>
      <c r="G16" s="225"/>
      <c r="H16" s="226"/>
      <c r="I16" s="195"/>
      <c r="J16" s="196"/>
      <c r="K16" s="197"/>
      <c r="L16" s="198"/>
      <c r="M16" s="199"/>
      <c r="N16" s="200"/>
      <c r="O16" s="227"/>
      <c r="P16" s="228"/>
      <c r="Q16" s="203"/>
      <c r="R16" s="204"/>
      <c r="S16" s="205"/>
      <c r="T16" s="206"/>
      <c r="U16" s="207" t="s">
        <v>91</v>
      </c>
      <c r="V16" s="229" t="s">
        <v>97</v>
      </c>
      <c r="W16" s="210"/>
      <c r="X16" s="211"/>
      <c r="Y16" s="210"/>
      <c r="Z16" s="211"/>
      <c r="AA16" s="210"/>
      <c r="AB16" s="211"/>
      <c r="AC16" s="210"/>
      <c r="AD16" s="212"/>
    </row>
    <row r="17" spans="2:33" x14ac:dyDescent="0.25">
      <c r="B17" s="488">
        <v>4</v>
      </c>
      <c r="C17" s="69" t="s">
        <v>46</v>
      </c>
      <c r="D17" s="128" t="s">
        <v>80</v>
      </c>
      <c r="E17" s="81" t="s">
        <v>113</v>
      </c>
      <c r="F17" s="82">
        <v>7</v>
      </c>
      <c r="G17" s="230" t="s">
        <v>196</v>
      </c>
      <c r="H17" s="231">
        <v>7</v>
      </c>
      <c r="I17" s="135" t="s">
        <v>116</v>
      </c>
      <c r="J17" s="86">
        <v>1</v>
      </c>
      <c r="K17" s="136" t="s">
        <v>234</v>
      </c>
      <c r="L17" s="137">
        <v>1</v>
      </c>
      <c r="M17" s="135" t="s">
        <v>115</v>
      </c>
      <c r="N17" s="86">
        <v>7</v>
      </c>
      <c r="O17" s="136" t="s">
        <v>235</v>
      </c>
      <c r="P17" s="137">
        <v>7</v>
      </c>
      <c r="Q17" s="138"/>
      <c r="R17" s="139"/>
      <c r="S17" s="140"/>
      <c r="T17" s="141"/>
      <c r="U17" s="142" t="s">
        <v>94</v>
      </c>
      <c r="V17" s="215" t="s">
        <v>98</v>
      </c>
      <c r="W17" s="143" t="s">
        <v>196</v>
      </c>
      <c r="X17" s="144">
        <v>7</v>
      </c>
      <c r="Y17" s="216" t="s">
        <v>236</v>
      </c>
      <c r="Z17" s="144">
        <v>1</v>
      </c>
      <c r="AA17" s="143" t="s">
        <v>197</v>
      </c>
      <c r="AB17" s="144">
        <v>7</v>
      </c>
      <c r="AC17" s="143"/>
      <c r="AD17" s="145"/>
      <c r="AG17" s="64"/>
    </row>
    <row r="18" spans="2:33" ht="15.75" thickBot="1" x14ac:dyDescent="0.3">
      <c r="B18" s="490"/>
      <c r="C18" s="70"/>
      <c r="D18" s="192"/>
      <c r="E18" s="232"/>
      <c r="F18" s="233"/>
      <c r="G18" s="234"/>
      <c r="H18" s="235"/>
      <c r="I18" s="236" t="s">
        <v>149</v>
      </c>
      <c r="J18" s="93">
        <v>2</v>
      </c>
      <c r="K18" s="237" t="s">
        <v>237</v>
      </c>
      <c r="L18" s="238">
        <v>2</v>
      </c>
      <c r="M18" s="199"/>
      <c r="N18" s="200"/>
      <c r="O18" s="227"/>
      <c r="P18" s="228"/>
      <c r="Q18" s="203"/>
      <c r="R18" s="204"/>
      <c r="S18" s="205"/>
      <c r="T18" s="206"/>
      <c r="U18" s="207"/>
      <c r="V18" s="229"/>
      <c r="W18" s="210"/>
      <c r="X18" s="211"/>
      <c r="Y18" s="239" t="s">
        <v>238</v>
      </c>
      <c r="Z18" s="211">
        <v>2</v>
      </c>
      <c r="AA18" s="210"/>
      <c r="AB18" s="211"/>
      <c r="AC18" s="210"/>
      <c r="AD18" s="212"/>
      <c r="AG18" s="64"/>
    </row>
    <row r="19" spans="2:33" x14ac:dyDescent="0.25">
      <c r="B19" s="488">
        <v>5</v>
      </c>
      <c r="C19" s="65" t="s">
        <v>47</v>
      </c>
      <c r="D19" s="128" t="s">
        <v>81</v>
      </c>
      <c r="E19" s="73" t="s">
        <v>150</v>
      </c>
      <c r="F19" s="74">
        <v>3</v>
      </c>
      <c r="G19" s="129" t="s">
        <v>198</v>
      </c>
      <c r="H19" s="130">
        <v>3</v>
      </c>
      <c r="I19" s="240" t="s">
        <v>116</v>
      </c>
      <c r="J19" s="76">
        <v>1</v>
      </c>
      <c r="K19" s="213" t="s">
        <v>234</v>
      </c>
      <c r="L19" s="214">
        <v>1</v>
      </c>
      <c r="M19" s="135" t="s">
        <v>151</v>
      </c>
      <c r="N19" s="86">
        <v>3</v>
      </c>
      <c r="O19" s="136" t="s">
        <v>239</v>
      </c>
      <c r="P19" s="137">
        <v>3</v>
      </c>
      <c r="Q19" s="138"/>
      <c r="R19" s="139"/>
      <c r="S19" s="140"/>
      <c r="T19" s="141"/>
      <c r="U19" s="142" t="s">
        <v>65</v>
      </c>
      <c r="V19" s="215" t="s">
        <v>103</v>
      </c>
      <c r="W19" s="143" t="s">
        <v>198</v>
      </c>
      <c r="X19" s="144">
        <v>3</v>
      </c>
      <c r="Y19" s="216" t="s">
        <v>236</v>
      </c>
      <c r="Z19" s="144">
        <v>1</v>
      </c>
      <c r="AA19" s="216" t="s">
        <v>240</v>
      </c>
      <c r="AB19" s="241">
        <v>3</v>
      </c>
      <c r="AC19" s="143"/>
      <c r="AD19" s="145"/>
      <c r="AG19" s="64"/>
    </row>
    <row r="20" spans="2:33" ht="15.75" thickBot="1" x14ac:dyDescent="0.3">
      <c r="B20" s="493"/>
      <c r="C20" s="67"/>
      <c r="D20" s="166"/>
      <c r="E20" s="242" t="s">
        <v>138</v>
      </c>
      <c r="F20" s="99">
        <v>1</v>
      </c>
      <c r="G20" s="243" t="s">
        <v>220</v>
      </c>
      <c r="H20" s="244">
        <v>1</v>
      </c>
      <c r="I20" s="169"/>
      <c r="J20" s="170"/>
      <c r="K20" s="171"/>
      <c r="L20" s="172"/>
      <c r="M20" s="173" t="s">
        <v>152</v>
      </c>
      <c r="N20" s="91">
        <v>2</v>
      </c>
      <c r="O20" s="174" t="s">
        <v>211</v>
      </c>
      <c r="P20" s="175">
        <v>2</v>
      </c>
      <c r="Q20" s="176"/>
      <c r="R20" s="177"/>
      <c r="S20" s="178"/>
      <c r="T20" s="179"/>
      <c r="U20" s="180"/>
      <c r="V20" s="245"/>
      <c r="W20" s="184" t="s">
        <v>241</v>
      </c>
      <c r="X20" s="182">
        <v>1</v>
      </c>
      <c r="Y20" s="184"/>
      <c r="Z20" s="182"/>
      <c r="AA20" s="246" t="s">
        <v>211</v>
      </c>
      <c r="AB20" s="247">
        <v>2</v>
      </c>
      <c r="AC20" s="183"/>
      <c r="AD20" s="185"/>
      <c r="AG20" s="64"/>
    </row>
    <row r="21" spans="2:33" ht="15.75" thickBot="1" x14ac:dyDescent="0.3">
      <c r="B21" s="248">
        <v>6</v>
      </c>
      <c r="C21" s="71" t="s">
        <v>48</v>
      </c>
      <c r="D21" s="249" t="s">
        <v>83</v>
      </c>
      <c r="E21" s="83" t="s">
        <v>117</v>
      </c>
      <c r="F21" s="84">
        <v>9</v>
      </c>
      <c r="G21" s="250" t="s">
        <v>199</v>
      </c>
      <c r="H21" s="251">
        <v>9</v>
      </c>
      <c r="I21" s="252"/>
      <c r="J21" s="85"/>
      <c r="K21" s="253"/>
      <c r="L21" s="254"/>
      <c r="M21" s="255" t="s">
        <v>159</v>
      </c>
      <c r="N21" s="87">
        <v>3</v>
      </c>
      <c r="O21" s="256" t="s">
        <v>242</v>
      </c>
      <c r="P21" s="257">
        <v>3</v>
      </c>
      <c r="Q21" s="255" t="s">
        <v>118</v>
      </c>
      <c r="R21" s="87">
        <v>4</v>
      </c>
      <c r="S21" s="258" t="s">
        <v>200</v>
      </c>
      <c r="T21" s="88">
        <v>4</v>
      </c>
      <c r="U21" s="259" t="s">
        <v>65</v>
      </c>
      <c r="V21" s="260" t="s">
        <v>104</v>
      </c>
      <c r="W21" s="261" t="s">
        <v>199</v>
      </c>
      <c r="X21" s="262">
        <v>9</v>
      </c>
      <c r="Y21" s="263"/>
      <c r="Z21" s="262"/>
      <c r="AA21" s="263" t="s">
        <v>243</v>
      </c>
      <c r="AB21" s="262">
        <v>3</v>
      </c>
      <c r="AC21" s="261" t="s">
        <v>200</v>
      </c>
      <c r="AD21" s="262">
        <v>4</v>
      </c>
      <c r="AG21" s="64"/>
    </row>
    <row r="22" spans="2:33" ht="15.75" thickBot="1" x14ac:dyDescent="0.3">
      <c r="B22" s="248">
        <v>7</v>
      </c>
      <c r="C22" s="71" t="s">
        <v>49</v>
      </c>
      <c r="D22" s="249" t="s">
        <v>82</v>
      </c>
      <c r="E22" s="83" t="s">
        <v>117</v>
      </c>
      <c r="F22" s="84">
        <v>9</v>
      </c>
      <c r="G22" s="250" t="s">
        <v>199</v>
      </c>
      <c r="H22" s="251">
        <v>9</v>
      </c>
      <c r="I22" s="252" t="s">
        <v>119</v>
      </c>
      <c r="J22" s="85">
        <v>3</v>
      </c>
      <c r="K22" s="253" t="s">
        <v>244</v>
      </c>
      <c r="L22" s="295">
        <v>3</v>
      </c>
      <c r="M22" s="255" t="s">
        <v>158</v>
      </c>
      <c r="N22" s="87">
        <v>6</v>
      </c>
      <c r="O22" s="256" t="s">
        <v>201</v>
      </c>
      <c r="P22" s="257">
        <v>6</v>
      </c>
      <c r="Q22" s="255" t="s">
        <v>120</v>
      </c>
      <c r="R22" s="87">
        <v>4</v>
      </c>
      <c r="S22" s="258" t="s">
        <v>245</v>
      </c>
      <c r="T22" s="88">
        <v>4</v>
      </c>
      <c r="U22" s="259" t="s">
        <v>94</v>
      </c>
      <c r="V22" s="260" t="s">
        <v>82</v>
      </c>
      <c r="W22" s="261" t="s">
        <v>199</v>
      </c>
      <c r="X22" s="262">
        <v>9</v>
      </c>
      <c r="Y22" s="263" t="s">
        <v>246</v>
      </c>
      <c r="Z22" s="262">
        <v>3</v>
      </c>
      <c r="AA22" s="261" t="s">
        <v>201</v>
      </c>
      <c r="AB22" s="262">
        <v>6</v>
      </c>
      <c r="AC22" s="261" t="s">
        <v>218</v>
      </c>
      <c r="AD22" s="262">
        <v>4</v>
      </c>
      <c r="AG22" s="64"/>
    </row>
    <row r="23" spans="2:33" x14ac:dyDescent="0.25">
      <c r="B23" s="488">
        <v>8</v>
      </c>
      <c r="C23" s="65" t="s">
        <v>50</v>
      </c>
      <c r="D23" s="128" t="s">
        <v>84</v>
      </c>
      <c r="E23" s="81" t="s">
        <v>121</v>
      </c>
      <c r="F23" s="82">
        <v>28</v>
      </c>
      <c r="G23" s="230" t="s">
        <v>202</v>
      </c>
      <c r="H23" s="231">
        <v>28</v>
      </c>
      <c r="I23" s="296" t="s">
        <v>122</v>
      </c>
      <c r="J23" s="297">
        <v>2</v>
      </c>
      <c r="K23" s="298" t="s">
        <v>237</v>
      </c>
      <c r="L23" s="299">
        <v>2</v>
      </c>
      <c r="M23" s="300" t="s">
        <v>158</v>
      </c>
      <c r="N23" s="301">
        <v>6</v>
      </c>
      <c r="O23" s="302" t="s">
        <v>201</v>
      </c>
      <c r="P23" s="303">
        <v>6</v>
      </c>
      <c r="Q23" s="300" t="s">
        <v>118</v>
      </c>
      <c r="R23" s="301">
        <v>4</v>
      </c>
      <c r="S23" s="304" t="s">
        <v>200</v>
      </c>
      <c r="T23" s="305">
        <v>4</v>
      </c>
      <c r="U23" s="142" t="s">
        <v>65</v>
      </c>
      <c r="V23" s="215" t="s">
        <v>102</v>
      </c>
      <c r="W23" s="143" t="s">
        <v>202</v>
      </c>
      <c r="X23" s="144">
        <v>28</v>
      </c>
      <c r="Y23" s="216" t="s">
        <v>238</v>
      </c>
      <c r="Z23" s="144">
        <v>2</v>
      </c>
      <c r="AA23" s="143" t="s">
        <v>201</v>
      </c>
      <c r="AB23" s="144">
        <v>6</v>
      </c>
      <c r="AC23" s="143" t="s">
        <v>200</v>
      </c>
      <c r="AD23" s="144">
        <v>4</v>
      </c>
      <c r="AG23" s="64"/>
    </row>
    <row r="24" spans="2:33" x14ac:dyDescent="0.25">
      <c r="B24" s="489"/>
      <c r="C24" s="66"/>
      <c r="D24" s="146"/>
      <c r="E24" s="306"/>
      <c r="F24" s="307"/>
      <c r="G24" s="308"/>
      <c r="H24" s="309"/>
      <c r="I24" s="310"/>
      <c r="J24" s="311"/>
      <c r="K24" s="312"/>
      <c r="L24" s="313"/>
      <c r="M24" s="314" t="s">
        <v>160</v>
      </c>
      <c r="N24" s="315">
        <v>5</v>
      </c>
      <c r="O24" s="316" t="s">
        <v>247</v>
      </c>
      <c r="P24" s="317">
        <v>5</v>
      </c>
      <c r="Q24" s="318"/>
      <c r="R24" s="319"/>
      <c r="S24" s="320"/>
      <c r="T24" s="321"/>
      <c r="U24" s="160"/>
      <c r="V24" s="222"/>
      <c r="W24" s="163"/>
      <c r="X24" s="162"/>
      <c r="Y24" s="164"/>
      <c r="Z24" s="162"/>
      <c r="AA24" s="164" t="s">
        <v>248</v>
      </c>
      <c r="AB24" s="162">
        <v>5</v>
      </c>
      <c r="AC24" s="163"/>
      <c r="AD24" s="165"/>
      <c r="AG24" s="64"/>
    </row>
    <row r="25" spans="2:33" ht="15.75" thickBot="1" x14ac:dyDescent="0.3">
      <c r="B25" s="490"/>
      <c r="C25" s="68"/>
      <c r="D25" s="192"/>
      <c r="E25" s="232"/>
      <c r="F25" s="233"/>
      <c r="G25" s="234"/>
      <c r="H25" s="235"/>
      <c r="I25" s="322"/>
      <c r="J25" s="323"/>
      <c r="K25" s="324"/>
      <c r="L25" s="325"/>
      <c r="M25" s="326" t="s">
        <v>157</v>
      </c>
      <c r="N25" s="327">
        <v>2</v>
      </c>
      <c r="O25" s="328" t="s">
        <v>249</v>
      </c>
      <c r="P25" s="329">
        <v>2</v>
      </c>
      <c r="Q25" s="330"/>
      <c r="R25" s="331"/>
      <c r="S25" s="332"/>
      <c r="T25" s="333"/>
      <c r="U25" s="207"/>
      <c r="V25" s="229"/>
      <c r="W25" s="210"/>
      <c r="X25" s="211"/>
      <c r="Y25" s="239"/>
      <c r="Z25" s="211"/>
      <c r="AA25" s="239" t="s">
        <v>250</v>
      </c>
      <c r="AB25" s="211">
        <v>2</v>
      </c>
      <c r="AC25" s="210"/>
      <c r="AD25" s="212"/>
    </row>
    <row r="26" spans="2:33" ht="15.75" thickBot="1" x14ac:dyDescent="0.3">
      <c r="B26" s="264">
        <v>9</v>
      </c>
      <c r="C26" s="72" t="s">
        <v>51</v>
      </c>
      <c r="D26" s="265" t="s">
        <v>85</v>
      </c>
      <c r="E26" s="334" t="s">
        <v>123</v>
      </c>
      <c r="F26" s="335">
        <v>1</v>
      </c>
      <c r="G26" s="336" t="s">
        <v>251</v>
      </c>
      <c r="H26" s="337">
        <v>1</v>
      </c>
      <c r="I26" s="338"/>
      <c r="J26" s="339"/>
      <c r="K26" s="340"/>
      <c r="L26" s="341"/>
      <c r="M26" s="342" t="s">
        <v>124</v>
      </c>
      <c r="N26" s="343">
        <v>1</v>
      </c>
      <c r="O26" s="344" t="s">
        <v>252</v>
      </c>
      <c r="P26" s="345">
        <v>1</v>
      </c>
      <c r="Q26" s="346"/>
      <c r="R26" s="347"/>
      <c r="S26" s="348"/>
      <c r="T26" s="349"/>
      <c r="U26" s="266" t="s">
        <v>65</v>
      </c>
      <c r="V26" s="267" t="s">
        <v>105</v>
      </c>
      <c r="W26" s="268" t="s">
        <v>253</v>
      </c>
      <c r="X26" s="269">
        <v>1</v>
      </c>
      <c r="Y26" s="268"/>
      <c r="Z26" s="269"/>
      <c r="AA26" s="268" t="s">
        <v>254</v>
      </c>
      <c r="AB26" s="269">
        <v>1</v>
      </c>
      <c r="AC26" s="270"/>
      <c r="AD26" s="271"/>
    </row>
    <row r="27" spans="2:33" x14ac:dyDescent="0.25">
      <c r="B27" s="488">
        <v>10</v>
      </c>
      <c r="C27" s="65" t="s">
        <v>52</v>
      </c>
      <c r="D27" s="128" t="s">
        <v>86</v>
      </c>
      <c r="E27" s="81" t="s">
        <v>153</v>
      </c>
      <c r="F27" s="82">
        <v>28</v>
      </c>
      <c r="G27" s="230" t="s">
        <v>202</v>
      </c>
      <c r="H27" s="231">
        <v>28</v>
      </c>
      <c r="I27" s="350" t="s">
        <v>125</v>
      </c>
      <c r="J27" s="351">
        <v>4</v>
      </c>
      <c r="K27" s="352" t="s">
        <v>255</v>
      </c>
      <c r="L27" s="353">
        <v>4</v>
      </c>
      <c r="M27" s="300" t="s">
        <v>155</v>
      </c>
      <c r="N27" s="301">
        <v>12</v>
      </c>
      <c r="O27" s="302" t="s">
        <v>256</v>
      </c>
      <c r="P27" s="303">
        <v>12</v>
      </c>
      <c r="Q27" s="354"/>
      <c r="R27" s="355"/>
      <c r="S27" s="356"/>
      <c r="T27" s="357"/>
      <c r="U27" s="142" t="s">
        <v>65</v>
      </c>
      <c r="V27" s="215" t="s">
        <v>106</v>
      </c>
      <c r="W27" s="216" t="s">
        <v>257</v>
      </c>
      <c r="X27" s="241">
        <v>28</v>
      </c>
      <c r="Y27" s="216" t="s">
        <v>258</v>
      </c>
      <c r="Z27" s="144">
        <v>4</v>
      </c>
      <c r="AA27" s="272" t="s">
        <v>259</v>
      </c>
      <c r="AB27" s="241">
        <v>12</v>
      </c>
      <c r="AC27" s="143"/>
      <c r="AD27" s="145"/>
    </row>
    <row r="28" spans="2:33" x14ac:dyDescent="0.25">
      <c r="B28" s="489"/>
      <c r="C28" s="66"/>
      <c r="D28" s="146"/>
      <c r="E28" s="358" t="s">
        <v>154</v>
      </c>
      <c r="F28" s="359">
        <v>2</v>
      </c>
      <c r="G28" s="360" t="s">
        <v>229</v>
      </c>
      <c r="H28" s="361">
        <v>2</v>
      </c>
      <c r="I28" s="310"/>
      <c r="J28" s="311"/>
      <c r="K28" s="312"/>
      <c r="L28" s="313"/>
      <c r="M28" s="314" t="s">
        <v>156</v>
      </c>
      <c r="N28" s="315">
        <v>2</v>
      </c>
      <c r="O28" s="316" t="s">
        <v>260</v>
      </c>
      <c r="P28" s="317">
        <v>2</v>
      </c>
      <c r="Q28" s="318"/>
      <c r="R28" s="319"/>
      <c r="S28" s="320"/>
      <c r="T28" s="321"/>
      <c r="U28" s="160"/>
      <c r="V28" s="222"/>
      <c r="W28" s="273" t="s">
        <v>175</v>
      </c>
      <c r="X28" s="190">
        <v>2</v>
      </c>
      <c r="Y28" s="163"/>
      <c r="Z28" s="162"/>
      <c r="AA28" s="273" t="s">
        <v>176</v>
      </c>
      <c r="AB28" s="190">
        <v>2</v>
      </c>
      <c r="AC28" s="163"/>
      <c r="AD28" s="165"/>
    </row>
    <row r="29" spans="2:33" x14ac:dyDescent="0.25">
      <c r="B29" s="489"/>
      <c r="C29" s="66"/>
      <c r="D29" s="146"/>
      <c r="E29" s="306"/>
      <c r="F29" s="307"/>
      <c r="G29" s="308"/>
      <c r="H29" s="309"/>
      <c r="I29" s="310"/>
      <c r="J29" s="311"/>
      <c r="K29" s="312"/>
      <c r="L29" s="313"/>
      <c r="M29" s="314" t="s">
        <v>146</v>
      </c>
      <c r="N29" s="315">
        <v>4</v>
      </c>
      <c r="O29" s="316" t="s">
        <v>261</v>
      </c>
      <c r="P29" s="317">
        <v>4</v>
      </c>
      <c r="Q29" s="318"/>
      <c r="R29" s="319"/>
      <c r="S29" s="320"/>
      <c r="T29" s="321"/>
      <c r="U29" s="160"/>
      <c r="V29" s="222"/>
      <c r="W29" s="163"/>
      <c r="X29" s="162"/>
      <c r="Y29" s="163"/>
      <c r="Z29" s="162"/>
      <c r="AA29" s="164" t="s">
        <v>262</v>
      </c>
      <c r="AB29" s="162">
        <v>4</v>
      </c>
      <c r="AC29" s="163"/>
      <c r="AD29" s="165"/>
    </row>
    <row r="30" spans="2:33" ht="15.75" thickBot="1" x14ac:dyDescent="0.3">
      <c r="B30" s="490"/>
      <c r="C30" s="68"/>
      <c r="D30" s="192"/>
      <c r="E30" s="232"/>
      <c r="F30" s="233"/>
      <c r="G30" s="234"/>
      <c r="H30" s="235"/>
      <c r="I30" s="322"/>
      <c r="J30" s="323"/>
      <c r="K30" s="324"/>
      <c r="L30" s="325"/>
      <c r="M30" s="326" t="s">
        <v>157</v>
      </c>
      <c r="N30" s="327">
        <v>2</v>
      </c>
      <c r="O30" s="328" t="s">
        <v>249</v>
      </c>
      <c r="P30" s="329">
        <v>2</v>
      </c>
      <c r="Q30" s="330"/>
      <c r="R30" s="331"/>
      <c r="S30" s="332"/>
      <c r="T30" s="333"/>
      <c r="U30" s="207"/>
      <c r="V30" s="229"/>
      <c r="W30" s="210"/>
      <c r="X30" s="211"/>
      <c r="Y30" s="210"/>
      <c r="Z30" s="211"/>
      <c r="AA30" s="239" t="s">
        <v>263</v>
      </c>
      <c r="AB30" s="211">
        <v>2</v>
      </c>
      <c r="AC30" s="210"/>
      <c r="AD30" s="212"/>
    </row>
    <row r="31" spans="2:33" ht="15.75" thickBot="1" x14ac:dyDescent="0.3">
      <c r="B31" s="248">
        <v>11</v>
      </c>
      <c r="C31" s="71" t="s">
        <v>53</v>
      </c>
      <c r="D31" s="249" t="s">
        <v>87</v>
      </c>
      <c r="E31" s="362" t="s">
        <v>126</v>
      </c>
      <c r="F31" s="363">
        <v>1</v>
      </c>
      <c r="G31" s="364" t="s">
        <v>205</v>
      </c>
      <c r="H31" s="365">
        <v>1</v>
      </c>
      <c r="I31" s="366"/>
      <c r="J31" s="367"/>
      <c r="K31" s="368"/>
      <c r="L31" s="369"/>
      <c r="M31" s="370" t="s">
        <v>127</v>
      </c>
      <c r="N31" s="371">
        <v>2</v>
      </c>
      <c r="O31" s="372" t="s">
        <v>206</v>
      </c>
      <c r="P31" s="373">
        <v>2</v>
      </c>
      <c r="Q31" s="374"/>
      <c r="R31" s="375"/>
      <c r="S31" s="376"/>
      <c r="T31" s="377"/>
      <c r="U31" s="259" t="s">
        <v>94</v>
      </c>
      <c r="V31" s="260" t="s">
        <v>99</v>
      </c>
      <c r="W31" s="261" t="s">
        <v>205</v>
      </c>
      <c r="X31" s="262">
        <v>1</v>
      </c>
      <c r="Y31" s="261"/>
      <c r="Z31" s="262"/>
      <c r="AA31" s="261" t="s">
        <v>206</v>
      </c>
      <c r="AB31" s="262">
        <v>2</v>
      </c>
      <c r="AC31" s="261"/>
      <c r="AD31" s="274"/>
    </row>
    <row r="32" spans="2:33" ht="15.75" thickBot="1" x14ac:dyDescent="0.3">
      <c r="B32" s="264">
        <v>12</v>
      </c>
      <c r="C32" s="72" t="s">
        <v>54</v>
      </c>
      <c r="D32" s="265" t="s">
        <v>88</v>
      </c>
      <c r="E32" s="334" t="s">
        <v>128</v>
      </c>
      <c r="F32" s="335">
        <v>1</v>
      </c>
      <c r="G32" s="364" t="s">
        <v>205</v>
      </c>
      <c r="H32" s="337">
        <v>1</v>
      </c>
      <c r="I32" s="338"/>
      <c r="J32" s="339"/>
      <c r="K32" s="340"/>
      <c r="L32" s="341"/>
      <c r="M32" s="342" t="s">
        <v>129</v>
      </c>
      <c r="N32" s="343">
        <v>1</v>
      </c>
      <c r="O32" s="344" t="s">
        <v>207</v>
      </c>
      <c r="P32" s="345">
        <v>1</v>
      </c>
      <c r="Q32" s="346"/>
      <c r="R32" s="347"/>
      <c r="S32" s="348"/>
      <c r="T32" s="349"/>
      <c r="U32" s="266" t="s">
        <v>94</v>
      </c>
      <c r="V32" s="267" t="s">
        <v>100</v>
      </c>
      <c r="W32" s="270" t="s">
        <v>205</v>
      </c>
      <c r="X32" s="269">
        <v>1</v>
      </c>
      <c r="Y32" s="270"/>
      <c r="Z32" s="269"/>
      <c r="AA32" s="270" t="s">
        <v>207</v>
      </c>
      <c r="AB32" s="269">
        <v>1</v>
      </c>
      <c r="AC32" s="270"/>
      <c r="AD32" s="271"/>
    </row>
    <row r="33" spans="2:30" ht="15.75" thickBot="1" x14ac:dyDescent="0.3">
      <c r="B33" s="248">
        <v>13</v>
      </c>
      <c r="C33" s="275" t="s">
        <v>55</v>
      </c>
      <c r="D33" s="249" t="s">
        <v>87</v>
      </c>
      <c r="E33" s="378" t="s">
        <v>130</v>
      </c>
      <c r="F33" s="379">
        <v>2</v>
      </c>
      <c r="G33" s="380" t="s">
        <v>210</v>
      </c>
      <c r="H33" s="381">
        <v>2</v>
      </c>
      <c r="I33" s="366"/>
      <c r="J33" s="367"/>
      <c r="K33" s="368"/>
      <c r="L33" s="369"/>
      <c r="M33" s="370" t="s">
        <v>131</v>
      </c>
      <c r="N33" s="371">
        <v>2</v>
      </c>
      <c r="O33" s="372" t="s">
        <v>211</v>
      </c>
      <c r="P33" s="373">
        <v>2</v>
      </c>
      <c r="Q33" s="374"/>
      <c r="R33" s="375"/>
      <c r="S33" s="376"/>
      <c r="T33" s="377"/>
      <c r="U33" s="259" t="s">
        <v>94</v>
      </c>
      <c r="V33" s="260" t="s">
        <v>99</v>
      </c>
      <c r="W33" s="261" t="s">
        <v>210</v>
      </c>
      <c r="X33" s="262">
        <v>2</v>
      </c>
      <c r="Y33" s="261"/>
      <c r="Z33" s="262"/>
      <c r="AA33" s="261" t="s">
        <v>211</v>
      </c>
      <c r="AB33" s="262">
        <v>2</v>
      </c>
      <c r="AC33" s="261"/>
      <c r="AD33" s="274"/>
    </row>
    <row r="34" spans="2:30" ht="15.75" thickBot="1" x14ac:dyDescent="0.3">
      <c r="B34" s="248">
        <v>14</v>
      </c>
      <c r="C34" s="275" t="s">
        <v>56</v>
      </c>
      <c r="D34" s="249" t="s">
        <v>89</v>
      </c>
      <c r="E34" s="378" t="s">
        <v>132</v>
      </c>
      <c r="F34" s="379">
        <v>4</v>
      </c>
      <c r="G34" s="380" t="s">
        <v>171</v>
      </c>
      <c r="H34" s="381">
        <v>4</v>
      </c>
      <c r="I34" s="366"/>
      <c r="J34" s="367"/>
      <c r="K34" s="368"/>
      <c r="L34" s="369"/>
      <c r="M34" s="370" t="s">
        <v>133</v>
      </c>
      <c r="N34" s="371">
        <v>2</v>
      </c>
      <c r="O34" s="372" t="s">
        <v>260</v>
      </c>
      <c r="P34" s="373">
        <v>2</v>
      </c>
      <c r="Q34" s="374"/>
      <c r="R34" s="375"/>
      <c r="S34" s="376"/>
      <c r="T34" s="377"/>
      <c r="U34" s="259" t="s">
        <v>94</v>
      </c>
      <c r="V34" s="260" t="s">
        <v>69</v>
      </c>
      <c r="W34" s="261" t="s">
        <v>171</v>
      </c>
      <c r="X34" s="262">
        <v>4</v>
      </c>
      <c r="Y34" s="261"/>
      <c r="Z34" s="262"/>
      <c r="AA34" s="263" t="s">
        <v>264</v>
      </c>
      <c r="AB34" s="262">
        <v>2</v>
      </c>
      <c r="AC34" s="261"/>
      <c r="AD34" s="274"/>
    </row>
    <row r="35" spans="2:30" ht="15.75" thickBot="1" x14ac:dyDescent="0.3">
      <c r="B35" s="248">
        <v>15</v>
      </c>
      <c r="C35" s="276" t="s">
        <v>57</v>
      </c>
      <c r="D35" s="249" t="s">
        <v>90</v>
      </c>
      <c r="E35" s="378" t="s">
        <v>130</v>
      </c>
      <c r="F35" s="379">
        <v>2</v>
      </c>
      <c r="G35" s="380" t="s">
        <v>212</v>
      </c>
      <c r="H35" s="381">
        <v>2</v>
      </c>
      <c r="I35" s="366"/>
      <c r="J35" s="367"/>
      <c r="K35" s="368"/>
      <c r="L35" s="369"/>
      <c r="M35" s="370" t="s">
        <v>127</v>
      </c>
      <c r="N35" s="371">
        <v>2</v>
      </c>
      <c r="O35" s="372" t="s">
        <v>206</v>
      </c>
      <c r="P35" s="373">
        <v>2</v>
      </c>
      <c r="Q35" s="374"/>
      <c r="R35" s="375"/>
      <c r="S35" s="376"/>
      <c r="T35" s="377"/>
      <c r="U35" s="259" t="s">
        <v>94</v>
      </c>
      <c r="V35" s="260" t="s">
        <v>85</v>
      </c>
      <c r="W35" s="261" t="s">
        <v>212</v>
      </c>
      <c r="X35" s="262">
        <v>2</v>
      </c>
      <c r="Y35" s="261"/>
      <c r="Z35" s="262"/>
      <c r="AA35" s="261" t="s">
        <v>206</v>
      </c>
      <c r="AB35" s="262">
        <v>2</v>
      </c>
      <c r="AC35" s="261"/>
      <c r="AD35" s="274"/>
    </row>
    <row r="36" spans="2:30" ht="15.75" thickBot="1" x14ac:dyDescent="0.3">
      <c r="B36" s="248">
        <v>16</v>
      </c>
      <c r="C36" s="275" t="s">
        <v>95</v>
      </c>
      <c r="D36" s="277" t="s">
        <v>96</v>
      </c>
      <c r="E36" s="378" t="s">
        <v>134</v>
      </c>
      <c r="F36" s="379">
        <v>1</v>
      </c>
      <c r="G36" s="380" t="s">
        <v>203</v>
      </c>
      <c r="H36" s="381">
        <v>1</v>
      </c>
      <c r="I36" s="382"/>
      <c r="J36" s="367"/>
      <c r="K36" s="368"/>
      <c r="L36" s="369"/>
      <c r="M36" s="370" t="s">
        <v>135</v>
      </c>
      <c r="N36" s="371">
        <v>1</v>
      </c>
      <c r="O36" s="372" t="s">
        <v>204</v>
      </c>
      <c r="P36" s="373">
        <v>1</v>
      </c>
      <c r="Q36" s="383" t="s">
        <v>136</v>
      </c>
      <c r="R36" s="371">
        <v>1</v>
      </c>
      <c r="S36" s="384" t="s">
        <v>214</v>
      </c>
      <c r="T36" s="385">
        <v>1</v>
      </c>
      <c r="U36" s="259" t="s">
        <v>72</v>
      </c>
      <c r="V36" s="260" t="s">
        <v>101</v>
      </c>
      <c r="W36" s="261" t="s">
        <v>203</v>
      </c>
      <c r="X36" s="262">
        <v>1</v>
      </c>
      <c r="Y36" s="261"/>
      <c r="Z36" s="262"/>
      <c r="AA36" s="261" t="s">
        <v>204</v>
      </c>
      <c r="AB36" s="262">
        <v>1</v>
      </c>
      <c r="AC36" s="261" t="s">
        <v>214</v>
      </c>
      <c r="AD36" s="262">
        <v>1</v>
      </c>
    </row>
    <row r="37" spans="2:30" ht="15.75" thickBot="1" x14ac:dyDescent="0.3">
      <c r="B37" s="100"/>
      <c r="C37" s="278"/>
      <c r="D37" s="278"/>
      <c r="E37" s="278"/>
      <c r="F37" s="279">
        <f>SUM(F7:F36)</f>
        <v>119</v>
      </c>
      <c r="G37" s="280"/>
      <c r="H37" s="279">
        <f>SUM(H7:H36)</f>
        <v>119</v>
      </c>
      <c r="I37" s="278"/>
      <c r="J37" s="279">
        <f>SUM(J7:J36)</f>
        <v>13</v>
      </c>
      <c r="K37" s="280"/>
      <c r="L37" s="279">
        <f>SUM(L7:L36)</f>
        <v>13</v>
      </c>
      <c r="M37" s="281"/>
      <c r="N37" s="282">
        <f>SUM(N7:N36)</f>
        <v>82</v>
      </c>
      <c r="O37" s="280"/>
      <c r="P37" s="283">
        <f>SUM(P7:P36)</f>
        <v>88</v>
      </c>
      <c r="Q37" s="281"/>
      <c r="R37" s="279">
        <f>SUM(R7:R36)</f>
        <v>13</v>
      </c>
      <c r="S37" s="280"/>
      <c r="T37" s="279">
        <f>SUM(T7:T36)</f>
        <v>13</v>
      </c>
      <c r="U37" s="278"/>
      <c r="V37" s="278"/>
      <c r="W37" s="278"/>
      <c r="X37" s="282">
        <f>SUM(X7:X36)</f>
        <v>119</v>
      </c>
      <c r="Y37" s="278"/>
      <c r="Z37" s="282">
        <f>SUM(Z7:Z36)</f>
        <v>13</v>
      </c>
      <c r="AA37" s="278"/>
      <c r="AB37" s="282">
        <f>SUM(AB7:AB36)</f>
        <v>82</v>
      </c>
      <c r="AC37" s="278"/>
      <c r="AD37" s="282">
        <f>SUM(AD7:AD36)</f>
        <v>13</v>
      </c>
    </row>
    <row r="39" spans="2:30" x14ac:dyDescent="0.25">
      <c r="V39" s="61"/>
    </row>
    <row r="40" spans="2:30" x14ac:dyDescent="0.25">
      <c r="V40" s="61"/>
    </row>
    <row r="41" spans="2:30" x14ac:dyDescent="0.25">
      <c r="V41" s="61"/>
    </row>
    <row r="42" spans="2:30" x14ac:dyDescent="0.25">
      <c r="V42" s="61"/>
    </row>
    <row r="43" spans="2:30" x14ac:dyDescent="0.25">
      <c r="V43" s="61"/>
    </row>
    <row r="44" spans="2:30" x14ac:dyDescent="0.25">
      <c r="V44" s="61"/>
    </row>
    <row r="45" spans="2:30" x14ac:dyDescent="0.25">
      <c r="V45" s="61"/>
    </row>
    <row r="46" spans="2:30" x14ac:dyDescent="0.25">
      <c r="V46" s="61"/>
    </row>
    <row r="49" spans="2:24" x14ac:dyDescent="0.25">
      <c r="B49" s="53"/>
      <c r="M49" s="53"/>
      <c r="N49" s="53"/>
      <c r="O49" s="53"/>
      <c r="P49" s="53"/>
      <c r="Q49" s="53"/>
      <c r="R49" s="53"/>
      <c r="S49" s="53"/>
      <c r="T49" s="53"/>
    </row>
    <row r="50" spans="2:24" x14ac:dyDescent="0.25">
      <c r="B50" s="53"/>
      <c r="M50" s="53"/>
      <c r="N50" s="53"/>
      <c r="O50" s="53"/>
      <c r="P50" s="53"/>
      <c r="Q50" s="53"/>
      <c r="R50" s="53"/>
      <c r="S50" s="53"/>
      <c r="T50" s="53"/>
      <c r="W50" s="61"/>
      <c r="X50" s="61"/>
    </row>
    <row r="51" spans="2:24" x14ac:dyDescent="0.25">
      <c r="B51" s="53"/>
      <c r="M51" s="53"/>
      <c r="N51" s="53"/>
      <c r="O51" s="53"/>
      <c r="P51" s="53"/>
      <c r="Q51" s="53"/>
      <c r="R51" s="53"/>
      <c r="S51" s="53"/>
      <c r="T51" s="53"/>
      <c r="W51" s="61"/>
      <c r="X51" s="61"/>
    </row>
    <row r="52" spans="2:24" x14ac:dyDescent="0.25">
      <c r="B52" s="53"/>
      <c r="M52" s="53"/>
      <c r="N52" s="53"/>
      <c r="O52" s="53"/>
      <c r="P52" s="53"/>
      <c r="Q52" s="53"/>
      <c r="R52" s="53"/>
      <c r="S52" s="53"/>
      <c r="T52" s="53"/>
      <c r="W52" s="61"/>
      <c r="X52" s="61"/>
    </row>
    <row r="53" spans="2:24" x14ac:dyDescent="0.25">
      <c r="B53" s="53"/>
      <c r="M53" s="53"/>
      <c r="N53" s="53"/>
      <c r="O53" s="53"/>
      <c r="P53" s="53"/>
      <c r="Q53" s="53"/>
      <c r="R53" s="53"/>
      <c r="S53" s="53"/>
      <c r="T53" s="53"/>
      <c r="W53" s="61"/>
      <c r="X53" s="61"/>
    </row>
  </sheetData>
  <mergeCells count="32">
    <mergeCell ref="B23:B25"/>
    <mergeCell ref="B27:B30"/>
    <mergeCell ref="C3:D3"/>
    <mergeCell ref="B7:B9"/>
    <mergeCell ref="B10:B13"/>
    <mergeCell ref="B14:B16"/>
    <mergeCell ref="B17:B18"/>
    <mergeCell ref="B19:B20"/>
    <mergeCell ref="C2:T2"/>
    <mergeCell ref="U2:AD2"/>
    <mergeCell ref="B3:B6"/>
    <mergeCell ref="E3:R3"/>
    <mergeCell ref="U3:V3"/>
    <mergeCell ref="W3:AD3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AG7:AG8"/>
    <mergeCell ref="AF7:AF8"/>
    <mergeCell ref="AF3:AG3"/>
    <mergeCell ref="AH3:AI3"/>
    <mergeCell ref="E4:H4"/>
    <mergeCell ref="I4:L4"/>
    <mergeCell ref="M4:P4"/>
    <mergeCell ref="Q4:T4"/>
    <mergeCell ref="AC4:A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Поручение на поствку</vt:lpstr>
      <vt:lpstr>Заявка-спецификация</vt:lpstr>
      <vt:lpstr>Лист1</vt:lpstr>
      <vt:lpstr>'Заявка-спецификация'!Область_печати</vt:lpstr>
      <vt:lpstr>'Поручение на поствку'!Область_печати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2016-07-06T07:17:02Z</cp:lastPrinted>
  <dcterms:created xsi:type="dcterms:W3CDTF">2012-02-09T10:02:29Z</dcterms:created>
  <dcterms:modified xsi:type="dcterms:W3CDTF">2016-07-22T10:09:30Z</dcterms:modified>
</cp:coreProperties>
</file>