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835" windowHeight="14055" activeTab="1"/>
  </bookViews>
  <sheets>
    <sheet name="наиболее высокие цены" sheetId="4" r:id="rId1"/>
    <sheet name="Вынужденный режим" sheetId="5" r:id="rId2"/>
  </sheets>
  <calcPr calcId="125725"/>
</workbook>
</file>

<file path=xl/calcChain.xml><?xml version="1.0" encoding="utf-8"?>
<calcChain xmlns="http://schemas.openxmlformats.org/spreadsheetml/2006/main">
  <c r="J87" i="5"/>
  <c r="J86"/>
  <c r="J85"/>
  <c r="G58"/>
  <c r="E58"/>
  <c r="G57"/>
  <c r="E57"/>
  <c r="G56"/>
  <c r="E53"/>
  <c r="E47"/>
  <c r="E45"/>
  <c r="E44"/>
  <c r="G40"/>
  <c r="G55" s="1"/>
  <c r="E40"/>
  <c r="E55" s="1"/>
  <c r="J87" i="4"/>
  <c r="G58"/>
  <c r="E58"/>
  <c r="G57"/>
  <c r="E57"/>
  <c r="G56"/>
  <c r="E53"/>
  <c r="E47"/>
  <c r="E45"/>
  <c r="E44"/>
  <c r="G40"/>
  <c r="G55" s="1"/>
  <c r="E40"/>
  <c r="E55" s="1"/>
</calcChain>
</file>

<file path=xl/sharedStrings.xml><?xml version="1.0" encoding="utf-8"?>
<sst xmlns="http://schemas.openxmlformats.org/spreadsheetml/2006/main" count="315" uniqueCount="121">
  <si>
    <t xml:space="preserve">                                ПРЕДЛОЖЕНИЕ</t>
  </si>
  <si>
    <t xml:space="preserve">      о размере цен (тарифов), долгосрочных параметров регулирования</t>
  </si>
  <si>
    <t xml:space="preserve">              для генерирующих объектов, в отношении которых были указаны</t>
  </si>
  <si>
    <t>наиболее высокие цены в ценовых заявках на КОМ на 2015год</t>
  </si>
  <si>
    <t>ОАО "Э.ОН Россия"</t>
  </si>
  <si>
    <t>Приложение N 1</t>
  </si>
  <si>
    <t>к предложению о размере цен (тарифов), долгосрочных параметров регулирования</t>
  </si>
  <si>
    <t>Раздел 1. Информация об организации</t>
  </si>
  <si>
    <t>Филиал "Шатурская ГРЭС" ОАО "Э.ОН Россия"</t>
  </si>
  <si>
    <t>Место нахождения</t>
  </si>
  <si>
    <t>Фактический адрес: Московская область, г. Шатура</t>
  </si>
  <si>
    <t>ИНН  8602067092</t>
  </si>
  <si>
    <t>КПП  860201001</t>
  </si>
  <si>
    <t>Ф.И.О. руководителя      Широков М.Г.</t>
  </si>
  <si>
    <t>Контактный телефон  8(495)5453838</t>
  </si>
  <si>
    <t>Приложение N 4</t>
  </si>
  <si>
    <t>Раздел 2. Основные показатели деятельности</t>
  </si>
  <si>
    <t>генерирующих объектов</t>
  </si>
  <si>
    <t>N п/п</t>
  </si>
  <si>
    <t>Наименование показателей</t>
  </si>
  <si>
    <t>Единица измерения</t>
  </si>
  <si>
    <t>2013г.     Факт</t>
  </si>
  <si>
    <t>2014г.  Утверждено</t>
  </si>
  <si>
    <t>2015г.              План</t>
  </si>
  <si>
    <t>1.</t>
  </si>
  <si>
    <t>Установленная мощность</t>
  </si>
  <si>
    <t>МВт</t>
  </si>
  <si>
    <t>2.</t>
  </si>
  <si>
    <t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</si>
  <si>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3.</t>
  </si>
  <si>
    <t>Производство электрической энергии</t>
  </si>
  <si>
    <t>млн. кВт·ч</t>
  </si>
  <si>
    <t>4.</t>
  </si>
  <si>
    <t>Полезный отпуск электрической энергии</t>
  </si>
  <si>
    <t>5.</t>
  </si>
  <si>
    <t>Отпуск тепловой энергии с коллекторов</t>
  </si>
  <si>
    <t>тыс. Гкал</t>
  </si>
  <si>
    <t>6.</t>
  </si>
  <si>
    <t>Отпуск тепловой энергии в сеть</t>
  </si>
  <si>
    <t>7.</t>
  </si>
  <si>
    <t>Необходимая валовая выручка - всего</t>
  </si>
  <si>
    <t>млн. рублей</t>
  </si>
  <si>
    <t>7.1.</t>
  </si>
  <si>
    <t>относимая на электрическую энергию</t>
  </si>
  <si>
    <t>7.2.</t>
  </si>
  <si>
    <t>относимая на электрическую мощность</t>
  </si>
  <si>
    <t>7.3.</t>
  </si>
  <si>
    <t>относимая на тепловую энергию, отпускаемую с коллекторов источников</t>
  </si>
  <si>
    <t>8.</t>
  </si>
  <si>
    <t>Топливо - всего</t>
  </si>
  <si>
    <t>8.1.</t>
  </si>
  <si>
    <t>топливо на электрическую энергию</t>
  </si>
  <si>
    <t>удельный расход условного топлива на электрическую энергию</t>
  </si>
  <si>
    <t>г/кВт·ч</t>
  </si>
  <si>
    <t>8.2.</t>
  </si>
  <si>
    <t>топливо на тепловую энергию</t>
  </si>
  <si>
    <t>удельный расход условного топлива на тепловую энергию</t>
  </si>
  <si>
    <t>кг/Гкал</t>
  </si>
  <si>
    <t>реквизиты решения по удельному расходу условного топлива на отпуск тепловой и электрической энергии</t>
  </si>
  <si>
    <t>Отчетная форма 6-тп за 2013г.</t>
  </si>
  <si>
    <t>Экспертное заключение</t>
  </si>
  <si>
    <t>9.</t>
  </si>
  <si>
    <t>Амортизация</t>
  </si>
  <si>
    <t>10.</t>
  </si>
  <si>
    <t>Показатели численности персонала и фонда оплаты труда по регулируемым видам деятельности</t>
  </si>
  <si>
    <t>10.1.</t>
  </si>
  <si>
    <t>среднесписочная численность персонала</t>
  </si>
  <si>
    <t>человек</t>
  </si>
  <si>
    <t>10.2.</t>
  </si>
  <si>
    <t>среднемесячная заработная плата на одного работника</t>
  </si>
  <si>
    <t>тыс. рублей на человека</t>
  </si>
  <si>
    <t>10.3.</t>
  </si>
  <si>
    <t>реквизиты отраслевого тарифного соглашения (дата утверждения, срок действия)</t>
  </si>
  <si>
    <t>11.</t>
  </si>
  <si>
    <t>Расходы на производство - всего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</si>
  <si>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</si>
  <si>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</si>
  <si>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</si>
  <si>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</si>
  <si>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</si>
  <si>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энергию, отпускаемую с коллекторов источников</t>
  </si>
  <si>
    <t>12.</t>
  </si>
  <si>
    <t>Объем перекрестного субсидирования - всего</t>
  </si>
  <si>
    <t>12.1.</t>
  </si>
  <si>
    <t>от производства тепловой энергии</t>
  </si>
  <si>
    <t>12.2.</t>
  </si>
  <si>
    <t>от производства электрической энергии</t>
  </si>
  <si>
    <t>13.</t>
  </si>
  <si>
    <t>Необходимые расходы из прибыли - всего</t>
  </si>
  <si>
    <t>13.1.</t>
  </si>
  <si>
    <t>13.2.</t>
  </si>
  <si>
    <t>13.3.</t>
  </si>
  <si>
    <t>14.</t>
  </si>
  <si>
    <t>Капитальные вложения из прибыли (с учетом налога на прибыль) - всего</t>
  </si>
  <si>
    <t>14.1.</t>
  </si>
  <si>
    <t>14.2.</t>
  </si>
  <si>
    <t>14.3.</t>
  </si>
  <si>
    <t>15.</t>
  </si>
  <si>
    <t>Чистая прибыль (убыток)</t>
  </si>
  <si>
    <t>16.</t>
  </si>
  <si>
    <t>Рентабельность продаж (величина прибыли от продажи в каждом рубле выручки)</t>
  </si>
  <si>
    <t>процент</t>
  </si>
  <si>
    <t>17.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</si>
  <si>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</si>
  <si>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Информация размещена согласно тарифной заявки  в соответствии с установленными ФСТ стандартами в системе ЕИАС</t>
  </si>
  <si>
    <t>Приложение N 5</t>
  </si>
  <si>
    <t>Раздел 3. Цены (тарифы) по регулируемым видам деятельности организации</t>
  </si>
  <si>
    <t>Единица изменения</t>
  </si>
  <si>
    <t>Фактические показатели за год, предшествующий базовому периоду</t>
  </si>
  <si>
    <t>Показатели, утвержденные на базовый период &lt;*&gt;</t>
  </si>
  <si>
    <t>Предложения на расчетный период регулирования</t>
  </si>
  <si>
    <t>1-е полугодие</t>
  </si>
  <si>
    <t>2-е полугодие</t>
  </si>
  <si>
    <t>Для генерирующих объектов</t>
  </si>
  <si>
    <t>4.2.</t>
  </si>
  <si>
    <t>цена на генерирующую мощность</t>
  </si>
  <si>
    <t>руб./МВт в мес.</t>
  </si>
  <si>
    <t>4.1.</t>
  </si>
  <si>
    <t>цена на электрическую энергию</t>
  </si>
  <si>
    <t>руб./тыс. кВт·ч</t>
  </si>
  <si>
    <t>в том числе топливная составляющая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</si>
</sst>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left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3" fontId="2" fillId="0" borderId="1" xfId="1" applyNumberFormat="1" applyFont="1" applyBorder="1" applyAlignment="1">
      <alignment wrapText="1"/>
    </xf>
    <xf numFmtId="4" fontId="2" fillId="0" borderId="1" xfId="1" applyNumberFormat="1" applyFont="1" applyBorder="1" applyAlignment="1">
      <alignment wrapText="1"/>
    </xf>
    <xf numFmtId="4" fontId="2" fillId="0" borderId="1" xfId="1" applyNumberFormat="1" applyFont="1" applyBorder="1" applyAlignment="1">
      <alignment horizont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0" fontId="1" fillId="0" borderId="2" xfId="1" applyBorder="1" applyAlignment="1">
      <alignment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1" fillId="0" borderId="1" xfId="1" applyBorder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 wrapText="1"/>
    </xf>
    <xf numFmtId="0" fontId="2" fillId="0" borderId="0" xfId="1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91"/>
  <sheetViews>
    <sheetView topLeftCell="A67" workbookViewId="0">
      <selection activeCell="B76" sqref="B76:G77"/>
    </sheetView>
  </sheetViews>
  <sheetFormatPr defaultColWidth="8.85546875" defaultRowHeight="15"/>
  <cols>
    <col min="1" max="1" width="8.85546875" style="2"/>
    <col min="2" max="2" width="7.42578125" style="2" customWidth="1"/>
    <col min="3" max="3" width="54.7109375" style="2" customWidth="1"/>
    <col min="4" max="4" width="14.42578125" style="24" customWidth="1"/>
    <col min="5" max="5" width="16.42578125" style="2" customWidth="1"/>
    <col min="6" max="6" width="16.85546875" style="2" customWidth="1"/>
    <col min="7" max="8" width="16.42578125" style="2" customWidth="1"/>
    <col min="9" max="10" width="13.7109375" style="2" customWidth="1"/>
    <col min="11" max="16384" width="8.85546875" style="2"/>
  </cols>
  <sheetData>
    <row r="3" spans="2:9" ht="15" customHeight="1">
      <c r="B3" s="1" t="s">
        <v>0</v>
      </c>
      <c r="C3" s="1"/>
      <c r="D3" s="1"/>
      <c r="E3" s="1"/>
      <c r="F3" s="1"/>
      <c r="G3" s="1"/>
      <c r="H3" s="1"/>
      <c r="I3" s="1"/>
    </row>
    <row r="4" spans="2:9" ht="15" customHeight="1">
      <c r="B4" s="3"/>
      <c r="C4" s="3"/>
      <c r="D4" s="3"/>
      <c r="E4" s="3"/>
      <c r="F4" s="3"/>
      <c r="G4" s="3"/>
      <c r="H4" s="3"/>
      <c r="I4" s="3"/>
    </row>
    <row r="5" spans="2:9" ht="15" customHeight="1">
      <c r="B5" s="1" t="s">
        <v>1</v>
      </c>
      <c r="C5" s="1"/>
      <c r="D5" s="1"/>
      <c r="E5" s="1"/>
      <c r="F5" s="1"/>
      <c r="G5" s="1"/>
      <c r="H5" s="1"/>
      <c r="I5" s="1"/>
    </row>
    <row r="6" spans="2:9" ht="15" customHeight="1">
      <c r="B6" s="1" t="s">
        <v>2</v>
      </c>
      <c r="C6" s="1"/>
      <c r="D6" s="1"/>
      <c r="E6" s="1"/>
      <c r="F6" s="1"/>
      <c r="G6" s="1"/>
      <c r="H6" s="1"/>
      <c r="I6" s="1"/>
    </row>
    <row r="7" spans="2:9" ht="15" customHeight="1">
      <c r="B7" s="1" t="s">
        <v>3</v>
      </c>
      <c r="C7" s="1"/>
      <c r="D7" s="1"/>
      <c r="E7" s="1"/>
      <c r="F7" s="1"/>
      <c r="G7" s="1"/>
      <c r="H7" s="1"/>
      <c r="I7" s="1"/>
    </row>
    <row r="8" spans="2:9" ht="15" customHeight="1">
      <c r="B8" s="1" t="s">
        <v>4</v>
      </c>
      <c r="C8" s="1"/>
      <c r="D8" s="1"/>
      <c r="E8" s="1"/>
      <c r="F8" s="1"/>
      <c r="G8" s="1"/>
      <c r="H8" s="1"/>
      <c r="I8" s="1"/>
    </row>
    <row r="9" spans="2:9" ht="15" customHeight="1">
      <c r="B9" s="1"/>
      <c r="C9" s="1"/>
      <c r="D9" s="1"/>
      <c r="E9" s="1"/>
      <c r="F9" s="1"/>
      <c r="G9" s="1"/>
      <c r="H9" s="1"/>
      <c r="I9" s="1"/>
    </row>
    <row r="11" spans="2:9" ht="15" customHeight="1">
      <c r="B11" s="4" t="s">
        <v>5</v>
      </c>
      <c r="C11" s="4"/>
      <c r="D11" s="4"/>
      <c r="E11" s="4"/>
      <c r="F11" s="4"/>
      <c r="G11" s="4"/>
      <c r="H11" s="4"/>
    </row>
    <row r="12" spans="2:9" ht="15" customHeight="1">
      <c r="B12" s="4" t="s">
        <v>6</v>
      </c>
      <c r="C12" s="4"/>
      <c r="D12" s="4"/>
      <c r="E12" s="4"/>
      <c r="F12" s="4"/>
      <c r="G12" s="4"/>
      <c r="H12" s="4"/>
    </row>
    <row r="13" spans="2:9" ht="15" customHeight="1">
      <c r="B13" s="5"/>
      <c r="C13" s="5"/>
      <c r="D13" s="5"/>
      <c r="E13" s="5"/>
      <c r="F13" s="5"/>
      <c r="G13" s="5"/>
      <c r="H13" s="5"/>
    </row>
    <row r="14" spans="2:9" ht="15" customHeight="1">
      <c r="B14" s="4" t="s">
        <v>7</v>
      </c>
      <c r="C14" s="4"/>
      <c r="D14" s="4"/>
      <c r="E14" s="4"/>
      <c r="F14" s="4"/>
      <c r="G14" s="4"/>
      <c r="H14" s="4"/>
    </row>
    <row r="15" spans="2:9" ht="15" customHeight="1">
      <c r="B15" s="5"/>
      <c r="C15" s="5"/>
      <c r="D15" s="5"/>
      <c r="E15" s="5"/>
      <c r="F15" s="5"/>
      <c r="G15" s="5"/>
      <c r="H15" s="5"/>
    </row>
    <row r="16" spans="2:9" ht="21" customHeight="1">
      <c r="B16" s="6" t="s">
        <v>8</v>
      </c>
      <c r="C16" s="6"/>
      <c r="D16" s="7"/>
      <c r="E16" s="7"/>
      <c r="F16" s="7"/>
      <c r="G16" s="7"/>
      <c r="H16" s="7"/>
    </row>
    <row r="17" spans="2:8" ht="15" customHeight="1">
      <c r="B17" s="4"/>
      <c r="C17" s="4"/>
      <c r="D17" s="7"/>
      <c r="E17" s="7"/>
      <c r="F17" s="7"/>
      <c r="G17" s="7"/>
      <c r="H17" s="7"/>
    </row>
    <row r="18" spans="2:8" ht="15" customHeight="1">
      <c r="B18" s="4" t="s">
        <v>9</v>
      </c>
      <c r="C18" s="4"/>
      <c r="D18" s="7"/>
      <c r="E18" s="7"/>
      <c r="F18" s="7"/>
      <c r="G18" s="7"/>
      <c r="H18" s="7"/>
    </row>
    <row r="19" spans="2:8" ht="15" customHeight="1">
      <c r="B19" s="4" t="s">
        <v>10</v>
      </c>
      <c r="C19" s="4"/>
      <c r="D19" s="7"/>
      <c r="E19" s="7"/>
      <c r="F19" s="7"/>
      <c r="G19" s="7"/>
      <c r="H19" s="7"/>
    </row>
    <row r="20" spans="2:8" ht="15" customHeight="1">
      <c r="B20" s="4" t="s">
        <v>11</v>
      </c>
      <c r="C20" s="4"/>
      <c r="D20" s="7"/>
      <c r="E20" s="7"/>
      <c r="F20" s="7"/>
      <c r="G20" s="7"/>
      <c r="H20" s="7"/>
    </row>
    <row r="21" spans="2:8" ht="15" customHeight="1">
      <c r="B21" s="4" t="s">
        <v>12</v>
      </c>
      <c r="C21" s="4"/>
      <c r="D21" s="7"/>
      <c r="E21" s="7"/>
      <c r="F21" s="7"/>
      <c r="G21" s="7"/>
      <c r="H21" s="7"/>
    </row>
    <row r="22" spans="2:8" ht="15" customHeight="1">
      <c r="B22" s="4" t="s">
        <v>13</v>
      </c>
      <c r="C22" s="4"/>
      <c r="D22" s="7"/>
      <c r="E22" s="7"/>
      <c r="F22" s="7"/>
      <c r="G22" s="7"/>
      <c r="H22" s="7"/>
    </row>
    <row r="23" spans="2:8" ht="15" customHeight="1">
      <c r="B23" s="4" t="s">
        <v>14</v>
      </c>
      <c r="C23" s="4"/>
      <c r="D23" s="7"/>
      <c r="E23" s="7"/>
      <c r="F23" s="7"/>
      <c r="G23" s="7"/>
      <c r="H23" s="7"/>
    </row>
    <row r="24" spans="2:8" ht="15" customHeight="1">
      <c r="B24" s="4"/>
      <c r="C24" s="4"/>
      <c r="D24" s="7"/>
      <c r="E24" s="7"/>
      <c r="F24" s="7"/>
      <c r="G24" s="7"/>
      <c r="H24" s="7"/>
    </row>
    <row r="27" spans="2:8" ht="16.149999999999999" customHeight="1">
      <c r="B27" s="1" t="s">
        <v>15</v>
      </c>
      <c r="C27" s="1"/>
      <c r="D27" s="1"/>
      <c r="E27" s="1"/>
      <c r="F27" s="1"/>
      <c r="G27" s="1"/>
      <c r="H27" s="7"/>
    </row>
    <row r="28" spans="2:8" ht="16.149999999999999" customHeight="1">
      <c r="B28" s="1" t="s">
        <v>6</v>
      </c>
      <c r="C28" s="1"/>
      <c r="D28" s="1"/>
      <c r="E28" s="1"/>
      <c r="F28" s="1"/>
      <c r="G28" s="1"/>
      <c r="H28" s="7"/>
    </row>
    <row r="29" spans="2:8" ht="18.75">
      <c r="B29" s="7"/>
      <c r="C29" s="7"/>
      <c r="D29" s="3"/>
      <c r="E29" s="7"/>
      <c r="F29" s="7"/>
      <c r="G29" s="7"/>
      <c r="H29" s="7"/>
    </row>
    <row r="30" spans="2:8" ht="19.149999999999999" customHeight="1">
      <c r="B30" s="1" t="s">
        <v>16</v>
      </c>
      <c r="C30" s="1"/>
      <c r="D30" s="1"/>
      <c r="E30" s="1"/>
      <c r="F30" s="1"/>
      <c r="G30" s="1"/>
      <c r="H30" s="7"/>
    </row>
    <row r="31" spans="2:8" ht="14.45" customHeight="1">
      <c r="B31" s="1" t="s">
        <v>17</v>
      </c>
      <c r="C31" s="1"/>
      <c r="D31" s="1"/>
      <c r="E31" s="1"/>
      <c r="F31" s="1"/>
      <c r="G31" s="1"/>
      <c r="H31" s="7"/>
    </row>
    <row r="32" spans="2:8" ht="18.75">
      <c r="B32" s="7"/>
      <c r="C32" s="7"/>
      <c r="D32" s="3"/>
      <c r="E32" s="7"/>
      <c r="F32" s="7"/>
      <c r="G32" s="7"/>
      <c r="H32" s="7"/>
    </row>
    <row r="33" spans="2:8" ht="37.5">
      <c r="B33" s="8" t="s">
        <v>18</v>
      </c>
      <c r="C33" s="8" t="s">
        <v>19</v>
      </c>
      <c r="D33" s="9" t="s">
        <v>20</v>
      </c>
      <c r="E33" s="9" t="s">
        <v>21</v>
      </c>
      <c r="F33" s="9" t="s">
        <v>22</v>
      </c>
      <c r="G33" s="9" t="s">
        <v>23</v>
      </c>
      <c r="H33" s="7"/>
    </row>
    <row r="34" spans="2:8" ht="18.75">
      <c r="B34" s="10" t="s">
        <v>24</v>
      </c>
      <c r="C34" s="10" t="s">
        <v>25</v>
      </c>
      <c r="D34" s="11" t="s">
        <v>26</v>
      </c>
      <c r="E34" s="12">
        <v>1100</v>
      </c>
      <c r="F34" s="12"/>
      <c r="G34" s="12">
        <v>1100</v>
      </c>
      <c r="H34" s="7"/>
    </row>
    <row r="35" spans="2:8" ht="57.6" customHeight="1">
      <c r="B35" s="10" t="s">
        <v>27</v>
      </c>
      <c r="C35" s="10" t="s">
        <v>28</v>
      </c>
      <c r="D35" s="11" t="s">
        <v>26</v>
      </c>
      <c r="E35" s="13">
        <v>1068.51</v>
      </c>
      <c r="F35" s="12"/>
      <c r="G35" s="13">
        <v>1048.29</v>
      </c>
      <c r="H35" s="7"/>
    </row>
    <row r="36" spans="2:8" ht="18.75">
      <c r="B36" s="10" t="s">
        <v>29</v>
      </c>
      <c r="C36" s="10" t="s">
        <v>30</v>
      </c>
      <c r="D36" s="11" t="s">
        <v>31</v>
      </c>
      <c r="E36" s="13">
        <v>2806.9560000000001</v>
      </c>
      <c r="F36" s="13"/>
      <c r="G36" s="13">
        <v>2797.53</v>
      </c>
      <c r="H36" s="7"/>
    </row>
    <row r="37" spans="2:8" ht="18.75">
      <c r="B37" s="10" t="s">
        <v>32</v>
      </c>
      <c r="C37" s="10" t="s">
        <v>33</v>
      </c>
      <c r="D37" s="11" t="s">
        <v>31</v>
      </c>
      <c r="E37" s="13">
        <v>2568.25243</v>
      </c>
      <c r="F37" s="13"/>
      <c r="G37" s="13">
        <v>2541.9840000000004</v>
      </c>
      <c r="H37" s="7"/>
    </row>
    <row r="38" spans="2:8" ht="18.75">
      <c r="B38" s="10" t="s">
        <v>34</v>
      </c>
      <c r="C38" s="10" t="s">
        <v>35</v>
      </c>
      <c r="D38" s="11" t="s">
        <v>36</v>
      </c>
      <c r="E38" s="13">
        <v>383.89100000000002</v>
      </c>
      <c r="F38" s="13"/>
      <c r="G38" s="13">
        <v>383.89</v>
      </c>
      <c r="H38" s="7"/>
    </row>
    <row r="39" spans="2:8" ht="18.75">
      <c r="B39" s="10" t="s">
        <v>37</v>
      </c>
      <c r="C39" s="10" t="s">
        <v>38</v>
      </c>
      <c r="D39" s="11" t="s">
        <v>36</v>
      </c>
      <c r="E39" s="13">
        <v>367.73737900000003</v>
      </c>
      <c r="F39" s="13"/>
      <c r="G39" s="13">
        <v>367.74</v>
      </c>
      <c r="H39" s="7"/>
    </row>
    <row r="40" spans="2:8" ht="37.5">
      <c r="B40" s="10" t="s">
        <v>39</v>
      </c>
      <c r="C40" s="10" t="s">
        <v>40</v>
      </c>
      <c r="D40" s="11" t="s">
        <v>41</v>
      </c>
      <c r="E40" s="13">
        <f>E41+E42+E43</f>
        <v>5265.5706399999999</v>
      </c>
      <c r="F40" s="13"/>
      <c r="G40" s="13">
        <f>5821.5477+291.96454</f>
        <v>6113.51224</v>
      </c>
      <c r="H40" s="7"/>
    </row>
    <row r="41" spans="2:8" ht="37.5">
      <c r="B41" s="10" t="s">
        <v>42</v>
      </c>
      <c r="C41" s="10" t="s">
        <v>43</v>
      </c>
      <c r="D41" s="11" t="s">
        <v>41</v>
      </c>
      <c r="E41" s="13">
        <v>3158.3270000000002</v>
      </c>
      <c r="F41" s="13"/>
      <c r="G41" s="13">
        <v>3612.6596199999999</v>
      </c>
      <c r="H41" s="7"/>
    </row>
    <row r="42" spans="2:8" ht="37.5">
      <c r="B42" s="10" t="s">
        <v>44</v>
      </c>
      <c r="C42" s="10" t="s">
        <v>45</v>
      </c>
      <c r="D42" s="11" t="s">
        <v>41</v>
      </c>
      <c r="E42" s="13">
        <v>1858.3240000000001</v>
      </c>
      <c r="F42" s="13"/>
      <c r="G42" s="13">
        <v>2208.8879999999999</v>
      </c>
      <c r="H42" s="7"/>
    </row>
    <row r="43" spans="2:8" ht="37.5">
      <c r="B43" s="10" t="s">
        <v>46</v>
      </c>
      <c r="C43" s="10" t="s">
        <v>47</v>
      </c>
      <c r="D43" s="11" t="s">
        <v>41</v>
      </c>
      <c r="E43" s="13">
        <v>248.91963999999999</v>
      </c>
      <c r="F43" s="13"/>
      <c r="G43" s="13">
        <v>291.96454</v>
      </c>
      <c r="H43" s="7"/>
    </row>
    <row r="44" spans="2:8" ht="37.5">
      <c r="B44" s="10" t="s">
        <v>48</v>
      </c>
      <c r="C44" s="10" t="s">
        <v>49</v>
      </c>
      <c r="D44" s="11" t="s">
        <v>41</v>
      </c>
      <c r="E44" s="13">
        <f>3347227.70271818/1000</f>
        <v>3347.2277027181804</v>
      </c>
      <c r="F44" s="13"/>
      <c r="G44" s="13">
        <v>3829.09319</v>
      </c>
      <c r="H44" s="7"/>
    </row>
    <row r="45" spans="2:8" ht="37.5">
      <c r="B45" s="10" t="s">
        <v>50</v>
      </c>
      <c r="C45" s="10" t="s">
        <v>51</v>
      </c>
      <c r="D45" s="11" t="s">
        <v>41</v>
      </c>
      <c r="E45" s="13">
        <f>3156128.24/1000</f>
        <v>3156.12824</v>
      </c>
      <c r="F45" s="13"/>
      <c r="G45" s="13">
        <v>3609.8670000000002</v>
      </c>
      <c r="H45" s="7"/>
    </row>
    <row r="46" spans="2:8" ht="37.5">
      <c r="B46" s="10"/>
      <c r="C46" s="10" t="s">
        <v>52</v>
      </c>
      <c r="D46" s="11" t="s">
        <v>53</v>
      </c>
      <c r="E46" s="13">
        <v>370</v>
      </c>
      <c r="F46" s="13"/>
      <c r="G46" s="13">
        <v>376.2</v>
      </c>
      <c r="H46" s="7"/>
    </row>
    <row r="47" spans="2:8" ht="37.5">
      <c r="B47" s="10" t="s">
        <v>54</v>
      </c>
      <c r="C47" s="10" t="s">
        <v>55</v>
      </c>
      <c r="D47" s="11" t="s">
        <v>41</v>
      </c>
      <c r="E47" s="13">
        <f>191099.462718177/1000</f>
        <v>191.09946271817699</v>
      </c>
      <c r="F47" s="13"/>
      <c r="G47" s="13">
        <v>219.22619</v>
      </c>
      <c r="H47" s="7"/>
    </row>
    <row r="48" spans="2:8" ht="37.5">
      <c r="B48" s="10"/>
      <c r="C48" s="10" t="s">
        <v>56</v>
      </c>
      <c r="D48" s="11" t="s">
        <v>57</v>
      </c>
      <c r="E48" s="13">
        <v>153.43</v>
      </c>
      <c r="F48" s="13"/>
      <c r="G48" s="13">
        <v>152.1</v>
      </c>
      <c r="H48" s="7"/>
    </row>
    <row r="49" spans="2:8" ht="56.25">
      <c r="B49" s="10"/>
      <c r="C49" s="10" t="s">
        <v>58</v>
      </c>
      <c r="D49" s="11"/>
      <c r="E49" s="14" t="s">
        <v>59</v>
      </c>
      <c r="F49" s="13"/>
      <c r="G49" s="15" t="s">
        <v>60</v>
      </c>
      <c r="H49" s="7"/>
    </row>
    <row r="50" spans="2:8" ht="37.5">
      <c r="B50" s="10" t="s">
        <v>61</v>
      </c>
      <c r="C50" s="10" t="s">
        <v>62</v>
      </c>
      <c r="D50" s="11" t="s">
        <v>41</v>
      </c>
      <c r="E50" s="13">
        <v>225.09555</v>
      </c>
      <c r="F50" s="13"/>
      <c r="G50" s="13">
        <v>286.02742999999998</v>
      </c>
      <c r="H50" s="7"/>
    </row>
    <row r="51" spans="2:8" ht="56.25">
      <c r="B51" s="10" t="s">
        <v>63</v>
      </c>
      <c r="C51" s="10" t="s">
        <v>64</v>
      </c>
      <c r="D51" s="11"/>
      <c r="E51" s="13"/>
      <c r="F51" s="13"/>
      <c r="G51" s="13"/>
      <c r="H51" s="7"/>
    </row>
    <row r="52" spans="2:8" ht="18.75">
      <c r="B52" s="10" t="s">
        <v>65</v>
      </c>
      <c r="C52" s="10" t="s">
        <v>66</v>
      </c>
      <c r="D52" s="11" t="s">
        <v>67</v>
      </c>
      <c r="E52" s="13">
        <v>958.34</v>
      </c>
      <c r="F52" s="13"/>
      <c r="G52" s="13">
        <v>964</v>
      </c>
      <c r="H52" s="7"/>
    </row>
    <row r="53" spans="2:8" ht="56.25">
      <c r="B53" s="10" t="s">
        <v>68</v>
      </c>
      <c r="C53" s="10" t="s">
        <v>69</v>
      </c>
      <c r="D53" s="11" t="s">
        <v>70</v>
      </c>
      <c r="E53" s="13">
        <f>47579.5054775326/1000</f>
        <v>47.579505477532599</v>
      </c>
      <c r="F53" s="13"/>
      <c r="G53" s="13">
        <v>57.786670000000001</v>
      </c>
      <c r="H53" s="7"/>
    </row>
    <row r="54" spans="2:8" ht="56.25">
      <c r="B54" s="10" t="s">
        <v>71</v>
      </c>
      <c r="C54" s="10" t="s">
        <v>72</v>
      </c>
      <c r="D54" s="11"/>
      <c r="E54" s="13"/>
      <c r="F54" s="13"/>
      <c r="G54" s="13"/>
      <c r="H54" s="7"/>
    </row>
    <row r="55" spans="2:8" ht="37.5">
      <c r="B55" s="10" t="s">
        <v>73</v>
      </c>
      <c r="C55" s="10" t="s">
        <v>74</v>
      </c>
      <c r="D55" s="11" t="s">
        <v>41</v>
      </c>
      <c r="E55" s="13">
        <f>E40</f>
        <v>5265.5706399999999</v>
      </c>
      <c r="F55" s="13"/>
      <c r="G55" s="13">
        <f>G40</f>
        <v>6113.51224</v>
      </c>
      <c r="H55" s="7"/>
    </row>
    <row r="56" spans="2:8" ht="37.5">
      <c r="B56" s="10" t="s">
        <v>75</v>
      </c>
      <c r="C56" s="10" t="s">
        <v>76</v>
      </c>
      <c r="D56" s="11" t="s">
        <v>41</v>
      </c>
      <c r="E56" s="13">
        <v>3158.3274500000002</v>
      </c>
      <c r="F56" s="13"/>
      <c r="G56" s="13">
        <f>G41</f>
        <v>3612.6596199999999</v>
      </c>
      <c r="H56" s="7"/>
    </row>
    <row r="57" spans="2:8" ht="37.5">
      <c r="B57" s="10" t="s">
        <v>77</v>
      </c>
      <c r="C57" s="10" t="s">
        <v>78</v>
      </c>
      <c r="D57" s="11" t="s">
        <v>41</v>
      </c>
      <c r="E57" s="13">
        <f>E42</f>
        <v>1858.3240000000001</v>
      </c>
      <c r="F57" s="13"/>
      <c r="G57" s="13">
        <f>G42</f>
        <v>2208.8879999999999</v>
      </c>
      <c r="H57" s="7"/>
    </row>
    <row r="58" spans="2:8" ht="37.5">
      <c r="B58" s="10" t="s">
        <v>79</v>
      </c>
      <c r="C58" s="10" t="s">
        <v>80</v>
      </c>
      <c r="D58" s="11" t="s">
        <v>41</v>
      </c>
      <c r="E58" s="13">
        <f>E43</f>
        <v>248.91963999999999</v>
      </c>
      <c r="F58" s="13"/>
      <c r="G58" s="13">
        <f>G43</f>
        <v>291.96454</v>
      </c>
      <c r="H58" s="7"/>
    </row>
    <row r="59" spans="2:8" ht="14.45" customHeight="1">
      <c r="B59" s="10" t="s">
        <v>81</v>
      </c>
      <c r="C59" s="10" t="s">
        <v>82</v>
      </c>
      <c r="D59" s="11"/>
      <c r="E59" s="13"/>
      <c r="F59" s="13"/>
      <c r="G59" s="13"/>
      <c r="H59" s="7"/>
    </row>
    <row r="60" spans="2:8" ht="37.5">
      <c r="B60" s="10" t="s">
        <v>83</v>
      </c>
      <c r="C60" s="10" t="s">
        <v>84</v>
      </c>
      <c r="D60" s="11" t="s">
        <v>41</v>
      </c>
      <c r="E60" s="13"/>
      <c r="F60" s="13"/>
      <c r="G60" s="13"/>
      <c r="H60" s="7"/>
    </row>
    <row r="61" spans="2:8" ht="37.5">
      <c r="B61" s="10" t="s">
        <v>85</v>
      </c>
      <c r="C61" s="10" t="s">
        <v>86</v>
      </c>
      <c r="D61" s="11" t="s">
        <v>41</v>
      </c>
      <c r="E61" s="13"/>
      <c r="F61" s="13"/>
      <c r="G61" s="13"/>
      <c r="H61" s="7"/>
    </row>
    <row r="62" spans="2:8" ht="18.75">
      <c r="B62" s="10" t="s">
        <v>87</v>
      </c>
      <c r="C62" s="10" t="s">
        <v>88</v>
      </c>
      <c r="D62" s="11"/>
      <c r="E62" s="13"/>
      <c r="F62" s="13"/>
      <c r="G62" s="13"/>
      <c r="H62" s="7"/>
    </row>
    <row r="63" spans="2:8" ht="37.5">
      <c r="B63" s="10" t="s">
        <v>89</v>
      </c>
      <c r="C63" s="10" t="s">
        <v>76</v>
      </c>
      <c r="D63" s="11" t="s">
        <v>41</v>
      </c>
      <c r="E63" s="13"/>
      <c r="F63" s="13"/>
      <c r="G63" s="13"/>
      <c r="H63" s="7"/>
    </row>
    <row r="64" spans="2:8" ht="37.5">
      <c r="B64" s="10" t="s">
        <v>90</v>
      </c>
      <c r="C64" s="10" t="s">
        <v>78</v>
      </c>
      <c r="D64" s="11" t="s">
        <v>41</v>
      </c>
      <c r="E64" s="13"/>
      <c r="F64" s="13"/>
      <c r="G64" s="13"/>
      <c r="H64" s="7"/>
    </row>
    <row r="65" spans="2:8" ht="37.5">
      <c r="B65" s="10" t="s">
        <v>91</v>
      </c>
      <c r="C65" s="10" t="s">
        <v>80</v>
      </c>
      <c r="D65" s="11" t="s">
        <v>41</v>
      </c>
      <c r="E65" s="13"/>
      <c r="F65" s="13"/>
      <c r="G65" s="13"/>
      <c r="H65" s="7"/>
    </row>
    <row r="66" spans="2:8" ht="37.5">
      <c r="B66" s="10" t="s">
        <v>92</v>
      </c>
      <c r="C66" s="10" t="s">
        <v>93</v>
      </c>
      <c r="D66" s="11"/>
      <c r="E66" s="13"/>
      <c r="F66" s="13"/>
      <c r="G66" s="13"/>
      <c r="H66" s="7"/>
    </row>
    <row r="67" spans="2:8" ht="37.5">
      <c r="B67" s="10" t="s">
        <v>94</v>
      </c>
      <c r="C67" s="10" t="s">
        <v>76</v>
      </c>
      <c r="D67" s="11" t="s">
        <v>41</v>
      </c>
      <c r="E67" s="12"/>
      <c r="F67" s="12"/>
      <c r="G67" s="12"/>
      <c r="H67" s="7"/>
    </row>
    <row r="68" spans="2:8" ht="37.5">
      <c r="B68" s="10" t="s">
        <v>95</v>
      </c>
      <c r="C68" s="10" t="s">
        <v>78</v>
      </c>
      <c r="D68" s="11" t="s">
        <v>41</v>
      </c>
      <c r="E68" s="12"/>
      <c r="F68" s="12"/>
      <c r="G68" s="12"/>
      <c r="H68" s="7"/>
    </row>
    <row r="69" spans="2:8" ht="37.5">
      <c r="B69" s="10" t="s">
        <v>96</v>
      </c>
      <c r="C69" s="10" t="s">
        <v>80</v>
      </c>
      <c r="D69" s="11" t="s">
        <v>41</v>
      </c>
      <c r="E69" s="12"/>
      <c r="F69" s="12"/>
      <c r="G69" s="12"/>
      <c r="H69" s="7"/>
    </row>
    <row r="70" spans="2:8" ht="37.5">
      <c r="B70" s="10" t="s">
        <v>97</v>
      </c>
      <c r="C70" s="10" t="s">
        <v>98</v>
      </c>
      <c r="D70" s="11" t="s">
        <v>41</v>
      </c>
      <c r="E70" s="12"/>
      <c r="F70" s="12"/>
      <c r="G70" s="12"/>
      <c r="H70" s="7"/>
    </row>
    <row r="71" spans="2:8" ht="39" customHeight="1">
      <c r="B71" s="10" t="s">
        <v>99</v>
      </c>
      <c r="C71" s="10" t="s">
        <v>100</v>
      </c>
      <c r="D71" s="11" t="s">
        <v>101</v>
      </c>
      <c r="E71" s="12"/>
      <c r="F71" s="12"/>
      <c r="G71" s="12"/>
      <c r="H71" s="7"/>
    </row>
    <row r="72" spans="2:8" ht="79.5" customHeight="1">
      <c r="B72" s="10" t="s">
        <v>102</v>
      </c>
      <c r="C72" s="10" t="s">
        <v>103</v>
      </c>
      <c r="D72" s="11"/>
      <c r="E72" s="12"/>
      <c r="F72" s="12"/>
      <c r="G72" s="12"/>
      <c r="H72" s="7"/>
    </row>
    <row r="73" spans="2:8" ht="18.75">
      <c r="B73" s="7"/>
      <c r="C73" s="16" t="s">
        <v>104</v>
      </c>
      <c r="D73" s="17"/>
      <c r="E73" s="17"/>
      <c r="F73" s="17"/>
      <c r="G73" s="17"/>
      <c r="H73" s="7"/>
    </row>
    <row r="74" spans="2:8" ht="18.75">
      <c r="B74" s="7"/>
      <c r="C74" s="18"/>
      <c r="D74" s="18"/>
      <c r="E74" s="18"/>
      <c r="F74" s="18"/>
      <c r="G74" s="18"/>
      <c r="H74" s="7"/>
    </row>
    <row r="75" spans="2:8" ht="18.75">
      <c r="B75" s="7"/>
      <c r="C75" s="7"/>
      <c r="D75" s="3"/>
      <c r="E75" s="7"/>
      <c r="F75" s="7"/>
      <c r="G75" s="7"/>
      <c r="H75" s="7"/>
    </row>
    <row r="76" spans="2:8" ht="16.899999999999999" customHeight="1">
      <c r="B76" s="1" t="s">
        <v>105</v>
      </c>
      <c r="C76" s="1"/>
      <c r="D76" s="1"/>
      <c r="E76" s="1"/>
      <c r="F76" s="1"/>
      <c r="G76" s="1"/>
      <c r="H76" s="7"/>
    </row>
    <row r="77" spans="2:8" ht="16.899999999999999" customHeight="1">
      <c r="B77" s="1" t="s">
        <v>6</v>
      </c>
      <c r="C77" s="1"/>
      <c r="D77" s="1"/>
      <c r="E77" s="1"/>
      <c r="F77" s="1"/>
      <c r="G77" s="1"/>
      <c r="H77" s="7"/>
    </row>
    <row r="78" spans="2:8" ht="18.75" hidden="1">
      <c r="B78" s="7"/>
      <c r="C78" s="7"/>
      <c r="D78" s="3"/>
      <c r="E78" s="7"/>
      <c r="F78" s="7"/>
      <c r="G78" s="7"/>
      <c r="H78" s="7"/>
    </row>
    <row r="79" spans="2:8" ht="18.75" hidden="1">
      <c r="B79" s="7"/>
      <c r="C79" s="7"/>
      <c r="D79" s="3"/>
      <c r="E79" s="7"/>
      <c r="F79" s="7"/>
      <c r="G79" s="7"/>
      <c r="H79" s="7"/>
    </row>
    <row r="80" spans="2:8" ht="18.75">
      <c r="B80" s="7"/>
      <c r="C80" s="7"/>
      <c r="D80" s="3"/>
      <c r="E80" s="7"/>
      <c r="F80" s="7"/>
      <c r="G80" s="7"/>
      <c r="H80" s="7"/>
    </row>
    <row r="81" spans="2:10" ht="18" customHeight="1">
      <c r="B81" s="1" t="s">
        <v>106</v>
      </c>
      <c r="C81" s="1"/>
      <c r="D81" s="1"/>
      <c r="E81" s="1"/>
      <c r="F81" s="1"/>
      <c r="G81" s="1"/>
      <c r="H81" s="7"/>
    </row>
    <row r="82" spans="2:10" ht="18.75">
      <c r="B82" s="7"/>
      <c r="C82" s="7"/>
      <c r="D82" s="3"/>
      <c r="E82" s="7"/>
      <c r="F82" s="7"/>
      <c r="G82" s="7"/>
      <c r="H82" s="7"/>
    </row>
    <row r="83" spans="2:10" ht="18.75">
      <c r="B83" s="7"/>
      <c r="C83" s="7"/>
      <c r="D83" s="3"/>
      <c r="E83" s="7"/>
      <c r="F83" s="7"/>
      <c r="G83" s="7"/>
      <c r="H83" s="7"/>
    </row>
    <row r="84" spans="2:10" ht="59.25" customHeight="1">
      <c r="B84" s="10" t="s">
        <v>18</v>
      </c>
      <c r="C84" s="10" t="s">
        <v>19</v>
      </c>
      <c r="D84" s="11" t="s">
        <v>107</v>
      </c>
      <c r="E84" s="19" t="s">
        <v>108</v>
      </c>
      <c r="F84" s="19"/>
      <c r="G84" s="20" t="s">
        <v>109</v>
      </c>
      <c r="H84" s="21"/>
      <c r="I84" s="19" t="s">
        <v>110</v>
      </c>
      <c r="J84" s="19"/>
    </row>
    <row r="85" spans="2:10" ht="18.600000000000001" customHeight="1">
      <c r="B85" s="10"/>
      <c r="C85" s="10"/>
      <c r="D85" s="11"/>
      <c r="E85" s="22" t="s">
        <v>111</v>
      </c>
      <c r="F85" s="22" t="s">
        <v>112</v>
      </c>
      <c r="G85" s="22" t="s">
        <v>111</v>
      </c>
      <c r="H85" s="22" t="s">
        <v>112</v>
      </c>
      <c r="I85" s="23" t="s">
        <v>111</v>
      </c>
      <c r="J85" s="23" t="s">
        <v>112</v>
      </c>
    </row>
    <row r="86" spans="2:10" ht="18.75">
      <c r="B86" s="10" t="s">
        <v>32</v>
      </c>
      <c r="C86" s="10" t="s">
        <v>113</v>
      </c>
      <c r="D86" s="11"/>
      <c r="E86" s="10"/>
      <c r="F86" s="10"/>
      <c r="G86" s="10"/>
      <c r="H86" s="10"/>
      <c r="I86" s="23"/>
      <c r="J86" s="23"/>
    </row>
    <row r="87" spans="2:10" ht="37.5">
      <c r="B87" s="10" t="s">
        <v>114</v>
      </c>
      <c r="C87" s="10" t="s">
        <v>115</v>
      </c>
      <c r="D87" s="11" t="s">
        <v>116</v>
      </c>
      <c r="E87" s="10"/>
      <c r="F87" s="10"/>
      <c r="G87" s="10"/>
      <c r="H87" s="10"/>
      <c r="I87" s="10">
        <v>175594.55</v>
      </c>
      <c r="J87" s="10">
        <f>I87</f>
        <v>175594.55</v>
      </c>
    </row>
    <row r="88" spans="2:10" ht="18.75">
      <c r="B88" s="7"/>
      <c r="C88" s="7"/>
      <c r="D88" s="3"/>
      <c r="E88" s="7"/>
      <c r="F88" s="7"/>
      <c r="G88" s="7"/>
      <c r="H88" s="7"/>
    </row>
    <row r="89" spans="2:10" ht="18.75">
      <c r="B89" s="7"/>
      <c r="C89" s="7"/>
      <c r="D89" s="3"/>
      <c r="E89" s="7"/>
      <c r="F89" s="7"/>
      <c r="G89" s="7"/>
      <c r="H89" s="7"/>
    </row>
    <row r="90" spans="2:10" ht="18.75">
      <c r="B90" s="7"/>
      <c r="C90" s="7"/>
      <c r="D90" s="3"/>
      <c r="E90" s="7"/>
      <c r="F90" s="7"/>
      <c r="G90" s="7"/>
      <c r="H90" s="7"/>
    </row>
    <row r="91" spans="2:10" ht="18.75">
      <c r="B91" s="7"/>
      <c r="C91" s="7"/>
      <c r="D91" s="3"/>
      <c r="E91" s="7"/>
      <c r="F91" s="7"/>
      <c r="G91" s="7"/>
      <c r="H91" s="7"/>
    </row>
  </sheetData>
  <mergeCells count="29">
    <mergeCell ref="B77:G77"/>
    <mergeCell ref="B81:G81"/>
    <mergeCell ref="E84:F84"/>
    <mergeCell ref="G84:H84"/>
    <mergeCell ref="I84:J84"/>
    <mergeCell ref="B27:G27"/>
    <mergeCell ref="B28:G28"/>
    <mergeCell ref="B30:G30"/>
    <mergeCell ref="B31:G31"/>
    <mergeCell ref="C73:G74"/>
    <mergeCell ref="B76:G76"/>
    <mergeCell ref="B19:C19"/>
    <mergeCell ref="B20:C20"/>
    <mergeCell ref="B21:C21"/>
    <mergeCell ref="B22:C22"/>
    <mergeCell ref="B23:C23"/>
    <mergeCell ref="B24:C24"/>
    <mergeCell ref="B11:H11"/>
    <mergeCell ref="B12:H12"/>
    <mergeCell ref="B14:H14"/>
    <mergeCell ref="B16:C16"/>
    <mergeCell ref="B17:C17"/>
    <mergeCell ref="B18:C18"/>
    <mergeCell ref="B3:I3"/>
    <mergeCell ref="B5:I5"/>
    <mergeCell ref="B6:I6"/>
    <mergeCell ref="B7:I7"/>
    <mergeCell ref="B8:I8"/>
    <mergeCell ref="B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J91"/>
  <sheetViews>
    <sheetView tabSelected="1" topLeftCell="A69" workbookViewId="0">
      <selection activeCell="B3" sqref="B3:K89"/>
    </sheetView>
  </sheetViews>
  <sheetFormatPr defaultColWidth="8.85546875" defaultRowHeight="15"/>
  <cols>
    <col min="1" max="1" width="8.85546875" style="2"/>
    <col min="2" max="2" width="7.42578125" style="2" customWidth="1"/>
    <col min="3" max="3" width="54.7109375" style="2" customWidth="1"/>
    <col min="4" max="4" width="14.42578125" style="24" customWidth="1"/>
    <col min="5" max="5" width="16.42578125" style="2" customWidth="1"/>
    <col min="6" max="6" width="16.85546875" style="2" customWidth="1"/>
    <col min="7" max="8" width="16.42578125" style="2" customWidth="1"/>
    <col min="9" max="9" width="15.7109375" style="2" customWidth="1"/>
    <col min="10" max="10" width="15.42578125" style="2" customWidth="1"/>
    <col min="11" max="16384" width="8.85546875" style="2"/>
  </cols>
  <sheetData>
    <row r="3" spans="2:9" ht="18.75">
      <c r="B3" s="1" t="s">
        <v>0</v>
      </c>
      <c r="C3" s="1"/>
      <c r="D3" s="1"/>
      <c r="E3" s="1"/>
      <c r="F3" s="1"/>
      <c r="G3" s="1"/>
      <c r="H3" s="1"/>
      <c r="I3" s="1"/>
    </row>
    <row r="4" spans="2:9" ht="18.75">
      <c r="B4" s="3"/>
      <c r="C4" s="3"/>
      <c r="D4" s="3"/>
      <c r="E4" s="3"/>
      <c r="F4" s="3"/>
      <c r="G4" s="3"/>
      <c r="H4" s="3"/>
      <c r="I4" s="3"/>
    </row>
    <row r="5" spans="2:9" ht="18.75">
      <c r="B5" s="1" t="s">
        <v>1</v>
      </c>
      <c r="C5" s="1"/>
      <c r="D5" s="1"/>
      <c r="E5" s="1"/>
      <c r="F5" s="1"/>
      <c r="G5" s="1"/>
      <c r="H5" s="1"/>
      <c r="I5" s="1"/>
    </row>
    <row r="6" spans="2:9" ht="18.75">
      <c r="B6" s="1" t="s">
        <v>2</v>
      </c>
      <c r="C6" s="1"/>
      <c r="D6" s="1"/>
      <c r="E6" s="1"/>
      <c r="F6" s="1"/>
      <c r="G6" s="1"/>
      <c r="H6" s="1"/>
      <c r="I6" s="1"/>
    </row>
    <row r="7" spans="2:9" ht="18.75">
      <c r="B7" s="1" t="s">
        <v>3</v>
      </c>
      <c r="C7" s="1"/>
      <c r="D7" s="1"/>
      <c r="E7" s="1"/>
      <c r="F7" s="1"/>
      <c r="G7" s="1"/>
      <c r="H7" s="1"/>
      <c r="I7" s="1"/>
    </row>
    <row r="8" spans="2:9" ht="18.75">
      <c r="B8" s="1" t="s">
        <v>4</v>
      </c>
      <c r="C8" s="1"/>
      <c r="D8" s="1"/>
      <c r="E8" s="1"/>
      <c r="F8" s="1"/>
      <c r="G8" s="1"/>
      <c r="H8" s="1"/>
      <c r="I8" s="1"/>
    </row>
    <row r="9" spans="2:9" ht="18.75">
      <c r="B9" s="1"/>
      <c r="C9" s="1"/>
      <c r="D9" s="1"/>
      <c r="E9" s="1"/>
      <c r="F9" s="1"/>
      <c r="G9" s="1"/>
      <c r="H9" s="1"/>
      <c r="I9" s="1"/>
    </row>
    <row r="11" spans="2:9" ht="18.75">
      <c r="B11" s="4" t="s">
        <v>5</v>
      </c>
      <c r="C11" s="4"/>
      <c r="D11" s="4"/>
      <c r="E11" s="4"/>
      <c r="F11" s="4"/>
      <c r="G11" s="4"/>
      <c r="H11" s="4"/>
    </row>
    <row r="12" spans="2:9" ht="18.75">
      <c r="B12" s="4" t="s">
        <v>6</v>
      </c>
      <c r="C12" s="4"/>
      <c r="D12" s="4"/>
      <c r="E12" s="4"/>
      <c r="F12" s="4"/>
      <c r="G12" s="4"/>
      <c r="H12" s="4"/>
    </row>
    <row r="13" spans="2:9" ht="18.75">
      <c r="B13" s="5"/>
      <c r="C13" s="5"/>
      <c r="D13" s="5"/>
      <c r="E13" s="5"/>
      <c r="F13" s="5"/>
      <c r="G13" s="5"/>
      <c r="H13" s="5"/>
    </row>
    <row r="14" spans="2:9" ht="18.75">
      <c r="B14" s="4" t="s">
        <v>7</v>
      </c>
      <c r="C14" s="4"/>
      <c r="D14" s="4"/>
      <c r="E14" s="4"/>
      <c r="F14" s="4"/>
      <c r="G14" s="4"/>
      <c r="H14" s="4"/>
    </row>
    <row r="15" spans="2:9" ht="18.75">
      <c r="B15" s="5"/>
      <c r="C15" s="5"/>
      <c r="D15" s="5"/>
      <c r="E15" s="5"/>
      <c r="F15" s="5"/>
      <c r="G15" s="5"/>
      <c r="H15" s="5"/>
    </row>
    <row r="16" spans="2:9" ht="21">
      <c r="B16" s="6" t="s">
        <v>8</v>
      </c>
      <c r="C16" s="6"/>
      <c r="D16" s="7"/>
      <c r="E16" s="7"/>
      <c r="F16" s="7"/>
      <c r="G16" s="7"/>
      <c r="H16" s="7"/>
    </row>
    <row r="17" spans="2:8" ht="18.75">
      <c r="B17" s="4"/>
      <c r="C17" s="4"/>
      <c r="D17" s="7"/>
      <c r="E17" s="7"/>
      <c r="F17" s="7"/>
      <c r="G17" s="7"/>
      <c r="H17" s="7"/>
    </row>
    <row r="18" spans="2:8" ht="18.75">
      <c r="B18" s="4" t="s">
        <v>9</v>
      </c>
      <c r="C18" s="4"/>
      <c r="D18" s="7"/>
      <c r="E18" s="7"/>
      <c r="F18" s="7"/>
      <c r="G18" s="7"/>
      <c r="H18" s="7"/>
    </row>
    <row r="19" spans="2:8" ht="18.75">
      <c r="B19" s="4" t="s">
        <v>10</v>
      </c>
      <c r="C19" s="4"/>
      <c r="D19" s="7"/>
      <c r="E19" s="7"/>
      <c r="F19" s="7"/>
      <c r="G19" s="7"/>
      <c r="H19" s="7"/>
    </row>
    <row r="20" spans="2:8" ht="18.75">
      <c r="B20" s="4" t="s">
        <v>11</v>
      </c>
      <c r="C20" s="4"/>
      <c r="D20" s="7"/>
      <c r="E20" s="7"/>
      <c r="F20" s="7"/>
      <c r="G20" s="7"/>
      <c r="H20" s="7"/>
    </row>
    <row r="21" spans="2:8" ht="18.75">
      <c r="B21" s="4" t="s">
        <v>12</v>
      </c>
      <c r="C21" s="4"/>
      <c r="D21" s="7"/>
      <c r="E21" s="7"/>
      <c r="F21" s="7"/>
      <c r="G21" s="7"/>
      <c r="H21" s="7"/>
    </row>
    <row r="22" spans="2:8" ht="18.75">
      <c r="B22" s="4" t="s">
        <v>13</v>
      </c>
      <c r="C22" s="4"/>
      <c r="D22" s="7"/>
      <c r="E22" s="7"/>
      <c r="F22" s="7"/>
      <c r="G22" s="7"/>
      <c r="H22" s="7"/>
    </row>
    <row r="23" spans="2:8" ht="18.75">
      <c r="B23" s="4" t="s">
        <v>14</v>
      </c>
      <c r="C23" s="4"/>
      <c r="D23" s="7"/>
      <c r="E23" s="7"/>
      <c r="F23" s="7"/>
      <c r="G23" s="7"/>
      <c r="H23" s="7"/>
    </row>
    <row r="24" spans="2:8" ht="18.75">
      <c r="B24" s="4"/>
      <c r="C24" s="4"/>
      <c r="D24" s="7"/>
      <c r="E24" s="7"/>
      <c r="F24" s="7"/>
      <c r="G24" s="7"/>
      <c r="H24" s="7"/>
    </row>
    <row r="27" spans="2:8" ht="18.75">
      <c r="B27" s="1" t="s">
        <v>15</v>
      </c>
      <c r="C27" s="1"/>
      <c r="D27" s="1"/>
      <c r="E27" s="1"/>
      <c r="F27" s="1"/>
      <c r="G27" s="1"/>
      <c r="H27" s="7"/>
    </row>
    <row r="28" spans="2:8" ht="18.75">
      <c r="B28" s="1" t="s">
        <v>6</v>
      </c>
      <c r="C28" s="1"/>
      <c r="D28" s="1"/>
      <c r="E28" s="1"/>
      <c r="F28" s="1"/>
      <c r="G28" s="1"/>
      <c r="H28" s="7"/>
    </row>
    <row r="29" spans="2:8" ht="18.75">
      <c r="B29" s="7"/>
      <c r="C29" s="7"/>
      <c r="D29" s="3"/>
      <c r="E29" s="7"/>
      <c r="F29" s="7"/>
      <c r="G29" s="7"/>
      <c r="H29" s="7"/>
    </row>
    <row r="30" spans="2:8" ht="18.75">
      <c r="B30" s="1" t="s">
        <v>16</v>
      </c>
      <c r="C30" s="1"/>
      <c r="D30" s="1"/>
      <c r="E30" s="1"/>
      <c r="F30" s="1"/>
      <c r="G30" s="1"/>
      <c r="H30" s="7"/>
    </row>
    <row r="31" spans="2:8" ht="18.75">
      <c r="B31" s="1" t="s">
        <v>17</v>
      </c>
      <c r="C31" s="1"/>
      <c r="D31" s="1"/>
      <c r="E31" s="1"/>
      <c r="F31" s="1"/>
      <c r="G31" s="1"/>
      <c r="H31" s="7"/>
    </row>
    <row r="32" spans="2:8" ht="18.75">
      <c r="B32" s="7"/>
      <c r="C32" s="7"/>
      <c r="D32" s="3"/>
      <c r="E32" s="7"/>
      <c r="F32" s="7"/>
      <c r="G32" s="7"/>
      <c r="H32" s="7"/>
    </row>
    <row r="33" spans="2:8" ht="37.5">
      <c r="B33" s="8" t="s">
        <v>18</v>
      </c>
      <c r="C33" s="8" t="s">
        <v>19</v>
      </c>
      <c r="D33" s="9" t="s">
        <v>20</v>
      </c>
      <c r="E33" s="9" t="s">
        <v>21</v>
      </c>
      <c r="F33" s="9" t="s">
        <v>22</v>
      </c>
      <c r="G33" s="9" t="s">
        <v>23</v>
      </c>
      <c r="H33" s="7"/>
    </row>
    <row r="34" spans="2:8" ht="18.75">
      <c r="B34" s="10" t="s">
        <v>24</v>
      </c>
      <c r="C34" s="10" t="s">
        <v>25</v>
      </c>
      <c r="D34" s="11" t="s">
        <v>26</v>
      </c>
      <c r="E34" s="12">
        <v>1100</v>
      </c>
      <c r="F34" s="12"/>
      <c r="G34" s="12">
        <v>1100</v>
      </c>
      <c r="H34" s="7"/>
    </row>
    <row r="35" spans="2:8" ht="75">
      <c r="B35" s="10" t="s">
        <v>27</v>
      </c>
      <c r="C35" s="10" t="s">
        <v>28</v>
      </c>
      <c r="D35" s="11" t="s">
        <v>26</v>
      </c>
      <c r="E35" s="13">
        <v>1068.51</v>
      </c>
      <c r="F35" s="12"/>
      <c r="G35" s="13">
        <v>1048.29</v>
      </c>
      <c r="H35" s="7"/>
    </row>
    <row r="36" spans="2:8" ht="18.75">
      <c r="B36" s="10" t="s">
        <v>29</v>
      </c>
      <c r="C36" s="10" t="s">
        <v>30</v>
      </c>
      <c r="D36" s="11" t="s">
        <v>31</v>
      </c>
      <c r="E36" s="13">
        <v>2806.9560000000001</v>
      </c>
      <c r="F36" s="13"/>
      <c r="G36" s="13">
        <v>2797.53</v>
      </c>
      <c r="H36" s="7"/>
    </row>
    <row r="37" spans="2:8" ht="18.75">
      <c r="B37" s="10" t="s">
        <v>32</v>
      </c>
      <c r="C37" s="10" t="s">
        <v>33</v>
      </c>
      <c r="D37" s="11" t="s">
        <v>31</v>
      </c>
      <c r="E37" s="13">
        <v>2568.25243</v>
      </c>
      <c r="F37" s="13"/>
      <c r="G37" s="13">
        <v>2541.9840000000004</v>
      </c>
      <c r="H37" s="7"/>
    </row>
    <row r="38" spans="2:8" ht="18.75">
      <c r="B38" s="10" t="s">
        <v>34</v>
      </c>
      <c r="C38" s="10" t="s">
        <v>35</v>
      </c>
      <c r="D38" s="11" t="s">
        <v>36</v>
      </c>
      <c r="E38" s="13">
        <v>383.89100000000002</v>
      </c>
      <c r="F38" s="13"/>
      <c r="G38" s="13">
        <v>383.89</v>
      </c>
      <c r="H38" s="7"/>
    </row>
    <row r="39" spans="2:8" ht="18.75">
      <c r="B39" s="10" t="s">
        <v>37</v>
      </c>
      <c r="C39" s="10" t="s">
        <v>38</v>
      </c>
      <c r="D39" s="11" t="s">
        <v>36</v>
      </c>
      <c r="E39" s="13">
        <v>367.73737900000003</v>
      </c>
      <c r="F39" s="13"/>
      <c r="G39" s="13">
        <v>367.74</v>
      </c>
      <c r="H39" s="7"/>
    </row>
    <row r="40" spans="2:8" ht="37.5">
      <c r="B40" s="10" t="s">
        <v>39</v>
      </c>
      <c r="C40" s="10" t="s">
        <v>40</v>
      </c>
      <c r="D40" s="11" t="s">
        <v>41</v>
      </c>
      <c r="E40" s="13">
        <f>E41+E42+E43</f>
        <v>5265.5706399999999</v>
      </c>
      <c r="F40" s="13"/>
      <c r="G40" s="13">
        <f>5821.5477+291.96454</f>
        <v>6113.51224</v>
      </c>
      <c r="H40" s="7"/>
    </row>
    <row r="41" spans="2:8" ht="37.5">
      <c r="B41" s="10" t="s">
        <v>42</v>
      </c>
      <c r="C41" s="10" t="s">
        <v>43</v>
      </c>
      <c r="D41" s="11" t="s">
        <v>41</v>
      </c>
      <c r="E41" s="13">
        <v>3158.3270000000002</v>
      </c>
      <c r="F41" s="13"/>
      <c r="G41" s="13">
        <v>3612.6596199999999</v>
      </c>
      <c r="H41" s="7"/>
    </row>
    <row r="42" spans="2:8" ht="37.5">
      <c r="B42" s="10" t="s">
        <v>44</v>
      </c>
      <c r="C42" s="10" t="s">
        <v>45</v>
      </c>
      <c r="D42" s="11" t="s">
        <v>41</v>
      </c>
      <c r="E42" s="13">
        <v>1858.3240000000001</v>
      </c>
      <c r="F42" s="13"/>
      <c r="G42" s="13">
        <v>2208.8879999999999</v>
      </c>
      <c r="H42" s="7"/>
    </row>
    <row r="43" spans="2:8" ht="37.5">
      <c r="B43" s="10" t="s">
        <v>46</v>
      </c>
      <c r="C43" s="10" t="s">
        <v>47</v>
      </c>
      <c r="D43" s="11" t="s">
        <v>41</v>
      </c>
      <c r="E43" s="13">
        <v>248.91963999999999</v>
      </c>
      <c r="F43" s="13"/>
      <c r="G43" s="13">
        <v>291.96454</v>
      </c>
      <c r="H43" s="7"/>
    </row>
    <row r="44" spans="2:8" ht="37.5">
      <c r="B44" s="10" t="s">
        <v>48</v>
      </c>
      <c r="C44" s="10" t="s">
        <v>49</v>
      </c>
      <c r="D44" s="11" t="s">
        <v>41</v>
      </c>
      <c r="E44" s="13">
        <f>3347227.70271818/1000</f>
        <v>3347.2277027181804</v>
      </c>
      <c r="F44" s="13"/>
      <c r="G44" s="13">
        <v>3829.09319</v>
      </c>
      <c r="H44" s="7"/>
    </row>
    <row r="45" spans="2:8" ht="37.5">
      <c r="B45" s="10" t="s">
        <v>50</v>
      </c>
      <c r="C45" s="10" t="s">
        <v>51</v>
      </c>
      <c r="D45" s="11" t="s">
        <v>41</v>
      </c>
      <c r="E45" s="13">
        <f>3156128.24/1000</f>
        <v>3156.12824</v>
      </c>
      <c r="F45" s="13"/>
      <c r="G45" s="13">
        <v>3609.8670000000002</v>
      </c>
      <c r="H45" s="7"/>
    </row>
    <row r="46" spans="2:8" ht="37.5">
      <c r="B46" s="10"/>
      <c r="C46" s="10" t="s">
        <v>52</v>
      </c>
      <c r="D46" s="11" t="s">
        <v>53</v>
      </c>
      <c r="E46" s="13">
        <v>370</v>
      </c>
      <c r="F46" s="13"/>
      <c r="G46" s="13">
        <v>376.2</v>
      </c>
      <c r="H46" s="7"/>
    </row>
    <row r="47" spans="2:8" ht="37.5">
      <c r="B47" s="10" t="s">
        <v>54</v>
      </c>
      <c r="C47" s="10" t="s">
        <v>55</v>
      </c>
      <c r="D47" s="11" t="s">
        <v>41</v>
      </c>
      <c r="E47" s="13">
        <f>191099.462718177/1000</f>
        <v>191.09946271817699</v>
      </c>
      <c r="F47" s="13"/>
      <c r="G47" s="13">
        <v>219.22619</v>
      </c>
      <c r="H47" s="7"/>
    </row>
    <row r="48" spans="2:8" ht="37.5">
      <c r="B48" s="10"/>
      <c r="C48" s="10" t="s">
        <v>56</v>
      </c>
      <c r="D48" s="11" t="s">
        <v>57</v>
      </c>
      <c r="E48" s="13">
        <v>153.43</v>
      </c>
      <c r="F48" s="13"/>
      <c r="G48" s="13">
        <v>152.1</v>
      </c>
      <c r="H48" s="7"/>
    </row>
    <row r="49" spans="2:8" ht="56.25">
      <c r="B49" s="10"/>
      <c r="C49" s="10" t="s">
        <v>58</v>
      </c>
      <c r="D49" s="11"/>
      <c r="E49" s="14" t="s">
        <v>59</v>
      </c>
      <c r="F49" s="13"/>
      <c r="G49" s="15" t="s">
        <v>60</v>
      </c>
      <c r="H49" s="7"/>
    </row>
    <row r="50" spans="2:8" ht="37.5">
      <c r="B50" s="10" t="s">
        <v>61</v>
      </c>
      <c r="C50" s="10" t="s">
        <v>62</v>
      </c>
      <c r="D50" s="11" t="s">
        <v>41</v>
      </c>
      <c r="E50" s="13">
        <v>225.09555</v>
      </c>
      <c r="F50" s="13"/>
      <c r="G50" s="13">
        <v>286.02742999999998</v>
      </c>
      <c r="H50" s="7"/>
    </row>
    <row r="51" spans="2:8" ht="56.25">
      <c r="B51" s="10" t="s">
        <v>63</v>
      </c>
      <c r="C51" s="10" t="s">
        <v>64</v>
      </c>
      <c r="D51" s="11"/>
      <c r="E51" s="13"/>
      <c r="F51" s="13"/>
      <c r="G51" s="13"/>
      <c r="H51" s="7"/>
    </row>
    <row r="52" spans="2:8" ht="18.75">
      <c r="B52" s="10" t="s">
        <v>65</v>
      </c>
      <c r="C52" s="10" t="s">
        <v>66</v>
      </c>
      <c r="D52" s="11" t="s">
        <v>67</v>
      </c>
      <c r="E52" s="13">
        <v>958.34</v>
      </c>
      <c r="F52" s="13"/>
      <c r="G52" s="13">
        <v>964</v>
      </c>
      <c r="H52" s="7"/>
    </row>
    <row r="53" spans="2:8" ht="56.25">
      <c r="B53" s="10" t="s">
        <v>68</v>
      </c>
      <c r="C53" s="10" t="s">
        <v>69</v>
      </c>
      <c r="D53" s="11" t="s">
        <v>70</v>
      </c>
      <c r="E53" s="13">
        <f>47579.5054775326/1000</f>
        <v>47.579505477532599</v>
      </c>
      <c r="F53" s="13"/>
      <c r="G53" s="13">
        <v>57.786670000000001</v>
      </c>
      <c r="H53" s="7"/>
    </row>
    <row r="54" spans="2:8" ht="56.25">
      <c r="B54" s="10" t="s">
        <v>71</v>
      </c>
      <c r="C54" s="10" t="s">
        <v>72</v>
      </c>
      <c r="D54" s="11"/>
      <c r="E54" s="13"/>
      <c r="F54" s="13"/>
      <c r="G54" s="13"/>
      <c r="H54" s="7"/>
    </row>
    <row r="55" spans="2:8" ht="37.5">
      <c r="B55" s="10" t="s">
        <v>73</v>
      </c>
      <c r="C55" s="10" t="s">
        <v>74</v>
      </c>
      <c r="D55" s="11" t="s">
        <v>41</v>
      </c>
      <c r="E55" s="13">
        <f>E40</f>
        <v>5265.5706399999999</v>
      </c>
      <c r="F55" s="13"/>
      <c r="G55" s="13">
        <f>G40</f>
        <v>6113.51224</v>
      </c>
      <c r="H55" s="7"/>
    </row>
    <row r="56" spans="2:8" ht="37.5">
      <c r="B56" s="10" t="s">
        <v>75</v>
      </c>
      <c r="C56" s="10" t="s">
        <v>76</v>
      </c>
      <c r="D56" s="11" t="s">
        <v>41</v>
      </c>
      <c r="E56" s="13">
        <v>3158.3274500000002</v>
      </c>
      <c r="F56" s="13"/>
      <c r="G56" s="13">
        <f>G41</f>
        <v>3612.6596199999999</v>
      </c>
      <c r="H56" s="7"/>
    </row>
    <row r="57" spans="2:8" ht="37.5">
      <c r="B57" s="10" t="s">
        <v>77</v>
      </c>
      <c r="C57" s="10" t="s">
        <v>78</v>
      </c>
      <c r="D57" s="11" t="s">
        <v>41</v>
      </c>
      <c r="E57" s="13">
        <f>E42</f>
        <v>1858.3240000000001</v>
      </c>
      <c r="F57" s="13"/>
      <c r="G57" s="13">
        <f>G42</f>
        <v>2208.8879999999999</v>
      </c>
      <c r="H57" s="7"/>
    </row>
    <row r="58" spans="2:8" ht="37.5">
      <c r="B58" s="10" t="s">
        <v>79</v>
      </c>
      <c r="C58" s="10" t="s">
        <v>80</v>
      </c>
      <c r="D58" s="11" t="s">
        <v>41</v>
      </c>
      <c r="E58" s="13">
        <f>E43</f>
        <v>248.91963999999999</v>
      </c>
      <c r="F58" s="13"/>
      <c r="G58" s="13">
        <f>G43</f>
        <v>291.96454</v>
      </c>
      <c r="H58" s="7"/>
    </row>
    <row r="59" spans="2:8" ht="37.5">
      <c r="B59" s="10" t="s">
        <v>81</v>
      </c>
      <c r="C59" s="10" t="s">
        <v>82</v>
      </c>
      <c r="D59" s="11"/>
      <c r="E59" s="13"/>
      <c r="F59" s="13"/>
      <c r="G59" s="13"/>
      <c r="H59" s="7"/>
    </row>
    <row r="60" spans="2:8" ht="37.5">
      <c r="B60" s="10" t="s">
        <v>83</v>
      </c>
      <c r="C60" s="10" t="s">
        <v>84</v>
      </c>
      <c r="D60" s="11" t="s">
        <v>41</v>
      </c>
      <c r="E60" s="13"/>
      <c r="F60" s="13"/>
      <c r="G60" s="13"/>
      <c r="H60" s="7"/>
    </row>
    <row r="61" spans="2:8" ht="37.5">
      <c r="B61" s="10" t="s">
        <v>85</v>
      </c>
      <c r="C61" s="10" t="s">
        <v>86</v>
      </c>
      <c r="D61" s="11" t="s">
        <v>41</v>
      </c>
      <c r="E61" s="13"/>
      <c r="F61" s="13"/>
      <c r="G61" s="13"/>
      <c r="H61" s="7"/>
    </row>
    <row r="62" spans="2:8" ht="18.75">
      <c r="B62" s="10" t="s">
        <v>87</v>
      </c>
      <c r="C62" s="10" t="s">
        <v>88</v>
      </c>
      <c r="D62" s="11"/>
      <c r="E62" s="13"/>
      <c r="F62" s="13"/>
      <c r="G62" s="13"/>
      <c r="H62" s="7"/>
    </row>
    <row r="63" spans="2:8" ht="37.5">
      <c r="B63" s="10" t="s">
        <v>89</v>
      </c>
      <c r="C63" s="10" t="s">
        <v>76</v>
      </c>
      <c r="D63" s="11" t="s">
        <v>41</v>
      </c>
      <c r="E63" s="13"/>
      <c r="F63" s="13"/>
      <c r="G63" s="13"/>
      <c r="H63" s="7"/>
    </row>
    <row r="64" spans="2:8" ht="37.5">
      <c r="B64" s="10" t="s">
        <v>90</v>
      </c>
      <c r="C64" s="10" t="s">
        <v>78</v>
      </c>
      <c r="D64" s="11" t="s">
        <v>41</v>
      </c>
      <c r="E64" s="13"/>
      <c r="F64" s="13"/>
      <c r="G64" s="13"/>
      <c r="H64" s="7"/>
    </row>
    <row r="65" spans="2:8" ht="37.5">
      <c r="B65" s="10" t="s">
        <v>91</v>
      </c>
      <c r="C65" s="10" t="s">
        <v>80</v>
      </c>
      <c r="D65" s="11" t="s">
        <v>41</v>
      </c>
      <c r="E65" s="13"/>
      <c r="F65" s="13"/>
      <c r="G65" s="13"/>
      <c r="H65" s="7"/>
    </row>
    <row r="66" spans="2:8" ht="37.5">
      <c r="B66" s="10" t="s">
        <v>92</v>
      </c>
      <c r="C66" s="10" t="s">
        <v>93</v>
      </c>
      <c r="D66" s="11"/>
      <c r="E66" s="13"/>
      <c r="F66" s="13"/>
      <c r="G66" s="13"/>
      <c r="H66" s="7"/>
    </row>
    <row r="67" spans="2:8" ht="37.5">
      <c r="B67" s="10" t="s">
        <v>94</v>
      </c>
      <c r="C67" s="10" t="s">
        <v>76</v>
      </c>
      <c r="D67" s="11" t="s">
        <v>41</v>
      </c>
      <c r="E67" s="12"/>
      <c r="F67" s="12"/>
      <c r="G67" s="12"/>
      <c r="H67" s="7"/>
    </row>
    <row r="68" spans="2:8" ht="37.5">
      <c r="B68" s="10" t="s">
        <v>95</v>
      </c>
      <c r="C68" s="10" t="s">
        <v>78</v>
      </c>
      <c r="D68" s="11" t="s">
        <v>41</v>
      </c>
      <c r="E68" s="12"/>
      <c r="F68" s="12"/>
      <c r="G68" s="12"/>
      <c r="H68" s="7"/>
    </row>
    <row r="69" spans="2:8" ht="37.5">
      <c r="B69" s="10" t="s">
        <v>96</v>
      </c>
      <c r="C69" s="10" t="s">
        <v>80</v>
      </c>
      <c r="D69" s="11" t="s">
        <v>41</v>
      </c>
      <c r="E69" s="12"/>
      <c r="F69" s="12"/>
      <c r="G69" s="12"/>
      <c r="H69" s="7"/>
    </row>
    <row r="70" spans="2:8" ht="37.5">
      <c r="B70" s="10" t="s">
        <v>97</v>
      </c>
      <c r="C70" s="10" t="s">
        <v>98</v>
      </c>
      <c r="D70" s="11" t="s">
        <v>41</v>
      </c>
      <c r="E70" s="12"/>
      <c r="F70" s="12"/>
      <c r="G70" s="12"/>
      <c r="H70" s="7"/>
    </row>
    <row r="71" spans="2:8" ht="37.5">
      <c r="B71" s="10" t="s">
        <v>99</v>
      </c>
      <c r="C71" s="10" t="s">
        <v>100</v>
      </c>
      <c r="D71" s="11" t="s">
        <v>101</v>
      </c>
      <c r="E71" s="12"/>
      <c r="F71" s="12"/>
      <c r="G71" s="12"/>
      <c r="H71" s="7"/>
    </row>
    <row r="72" spans="2:8" ht="75">
      <c r="B72" s="10" t="s">
        <v>102</v>
      </c>
      <c r="C72" s="10" t="s">
        <v>103</v>
      </c>
      <c r="D72" s="11"/>
      <c r="E72" s="12"/>
      <c r="F72" s="12"/>
      <c r="G72" s="12"/>
      <c r="H72" s="7"/>
    </row>
    <row r="73" spans="2:8" ht="18.75">
      <c r="B73" s="7"/>
      <c r="C73" s="16" t="s">
        <v>104</v>
      </c>
      <c r="D73" s="17"/>
      <c r="E73" s="17"/>
      <c r="F73" s="17"/>
      <c r="G73" s="17"/>
      <c r="H73" s="7"/>
    </row>
    <row r="74" spans="2:8" ht="18.75">
      <c r="B74" s="7"/>
      <c r="C74" s="18"/>
      <c r="D74" s="18"/>
      <c r="E74" s="18"/>
      <c r="F74" s="18"/>
      <c r="G74" s="18"/>
      <c r="H74" s="7"/>
    </row>
    <row r="75" spans="2:8" ht="16.899999999999999" customHeight="1">
      <c r="B75" s="1"/>
      <c r="C75" s="1"/>
      <c r="D75" s="1"/>
      <c r="E75" s="1"/>
      <c r="F75" s="1"/>
      <c r="G75" s="1"/>
      <c r="H75" s="7"/>
    </row>
    <row r="76" spans="2:8" ht="18.75" hidden="1">
      <c r="B76" s="7"/>
      <c r="C76" s="7"/>
      <c r="D76" s="3"/>
      <c r="E76" s="7"/>
      <c r="F76" s="7"/>
      <c r="G76" s="7"/>
      <c r="H76" s="7"/>
    </row>
    <row r="77" spans="2:8" ht="18.75" hidden="1">
      <c r="B77" s="7"/>
      <c r="C77" s="7"/>
      <c r="D77" s="3"/>
      <c r="E77" s="7"/>
      <c r="F77" s="7"/>
      <c r="G77" s="7"/>
      <c r="H77" s="7"/>
    </row>
    <row r="78" spans="2:8" ht="18.75">
      <c r="B78" s="1" t="s">
        <v>105</v>
      </c>
      <c r="C78" s="25"/>
      <c r="D78" s="25"/>
      <c r="E78" s="25"/>
      <c r="F78" s="25"/>
      <c r="G78" s="25"/>
      <c r="H78" s="7"/>
    </row>
    <row r="79" spans="2:8" ht="18" customHeight="1">
      <c r="B79" s="1" t="s">
        <v>6</v>
      </c>
      <c r="C79" s="1"/>
      <c r="D79" s="1"/>
      <c r="E79" s="1"/>
      <c r="F79" s="1"/>
      <c r="G79" s="1"/>
      <c r="H79" s="7"/>
    </row>
    <row r="80" spans="2:8" ht="18.75">
      <c r="B80" s="7"/>
      <c r="C80" s="26" t="s">
        <v>106</v>
      </c>
      <c r="D80" s="18"/>
      <c r="E80" s="18"/>
      <c r="F80" s="18"/>
      <c r="G80" s="18"/>
      <c r="H80" s="18"/>
    </row>
    <row r="81" spans="2:10" ht="18.75">
      <c r="B81" s="7"/>
      <c r="C81" s="7"/>
      <c r="D81" s="3"/>
      <c r="E81" s="7"/>
      <c r="F81" s="7"/>
      <c r="G81" s="7"/>
      <c r="H81" s="7"/>
    </row>
    <row r="82" spans="2:10" ht="59.25" customHeight="1">
      <c r="B82" s="10" t="s">
        <v>18</v>
      </c>
      <c r="C82" s="11" t="s">
        <v>19</v>
      </c>
      <c r="D82" s="11" t="s">
        <v>107</v>
      </c>
      <c r="E82" s="19" t="s">
        <v>108</v>
      </c>
      <c r="F82" s="19"/>
      <c r="G82" s="20" t="s">
        <v>109</v>
      </c>
      <c r="H82" s="21"/>
      <c r="I82" s="19" t="s">
        <v>110</v>
      </c>
      <c r="J82" s="19"/>
    </row>
    <row r="83" spans="2:10" ht="18.600000000000001" customHeight="1">
      <c r="B83" s="10"/>
      <c r="C83" s="10"/>
      <c r="D83" s="11"/>
      <c r="E83" s="22" t="s">
        <v>111</v>
      </c>
      <c r="F83" s="22" t="s">
        <v>112</v>
      </c>
      <c r="G83" s="22" t="s">
        <v>111</v>
      </c>
      <c r="H83" s="22" t="s">
        <v>112</v>
      </c>
      <c r="I83" s="23" t="s">
        <v>111</v>
      </c>
      <c r="J83" s="23" t="s">
        <v>112</v>
      </c>
    </row>
    <row r="84" spans="2:10" ht="18.75">
      <c r="B84" s="10" t="s">
        <v>32</v>
      </c>
      <c r="C84" s="10" t="s">
        <v>113</v>
      </c>
      <c r="D84" s="11"/>
      <c r="E84" s="10"/>
      <c r="F84" s="10"/>
      <c r="G84" s="10"/>
      <c r="H84" s="10"/>
      <c r="I84" s="23"/>
      <c r="J84" s="23"/>
    </row>
    <row r="85" spans="2:10" ht="37.5">
      <c r="B85" s="10" t="s">
        <v>117</v>
      </c>
      <c r="C85" s="10" t="s">
        <v>118</v>
      </c>
      <c r="D85" s="11" t="s">
        <v>119</v>
      </c>
      <c r="E85" s="10"/>
      <c r="F85" s="10"/>
      <c r="G85" s="10"/>
      <c r="H85" s="10"/>
      <c r="I85" s="10">
        <v>1421.2</v>
      </c>
      <c r="J85" s="10">
        <f>I85</f>
        <v>1421.2</v>
      </c>
    </row>
    <row r="86" spans="2:10" ht="37.5">
      <c r="B86" s="10"/>
      <c r="C86" s="10" t="s">
        <v>120</v>
      </c>
      <c r="D86" s="11" t="s">
        <v>119</v>
      </c>
      <c r="E86" s="10"/>
      <c r="F86" s="10"/>
      <c r="G86" s="10"/>
      <c r="H86" s="10"/>
      <c r="I86" s="10">
        <v>1420.1</v>
      </c>
      <c r="J86" s="10">
        <f>I86</f>
        <v>1420.1</v>
      </c>
    </row>
    <row r="87" spans="2:10" ht="37.5">
      <c r="B87" s="10" t="s">
        <v>114</v>
      </c>
      <c r="C87" s="10" t="s">
        <v>115</v>
      </c>
      <c r="D87" s="11" t="s">
        <v>116</v>
      </c>
      <c r="E87" s="10"/>
      <c r="F87" s="10"/>
      <c r="G87" s="10"/>
      <c r="H87" s="10"/>
      <c r="I87" s="10">
        <v>175594.55</v>
      </c>
      <c r="J87" s="10">
        <f>I87</f>
        <v>175594.55</v>
      </c>
    </row>
    <row r="88" spans="2:10" ht="18.75">
      <c r="B88" s="7"/>
      <c r="C88" s="7"/>
      <c r="D88" s="3"/>
      <c r="E88" s="7"/>
      <c r="F88" s="7"/>
      <c r="G88" s="7"/>
      <c r="H88" s="7"/>
    </row>
    <row r="89" spans="2:10" ht="18.75">
      <c r="B89" s="7"/>
      <c r="C89" s="7"/>
      <c r="D89" s="3"/>
      <c r="E89" s="7"/>
      <c r="F89" s="7"/>
      <c r="G89" s="7"/>
      <c r="H89" s="7"/>
    </row>
    <row r="90" spans="2:10" ht="18.75">
      <c r="B90" s="7"/>
      <c r="C90" s="7"/>
      <c r="D90" s="3"/>
      <c r="E90" s="7"/>
      <c r="F90" s="7"/>
      <c r="G90" s="7"/>
      <c r="H90" s="7"/>
    </row>
    <row r="91" spans="2:10" ht="18.75">
      <c r="B91" s="7"/>
      <c r="C91" s="7"/>
      <c r="D91" s="3"/>
      <c r="E91" s="7"/>
      <c r="F91" s="7"/>
      <c r="G91" s="7"/>
      <c r="H91" s="7"/>
    </row>
  </sheetData>
  <mergeCells count="30">
    <mergeCell ref="B78:G78"/>
    <mergeCell ref="B79:G79"/>
    <mergeCell ref="C80:H80"/>
    <mergeCell ref="E82:F82"/>
    <mergeCell ref="G82:H82"/>
    <mergeCell ref="I82:J82"/>
    <mergeCell ref="B27:G27"/>
    <mergeCell ref="B28:G28"/>
    <mergeCell ref="B30:G30"/>
    <mergeCell ref="B31:G31"/>
    <mergeCell ref="C73:G74"/>
    <mergeCell ref="B75:G75"/>
    <mergeCell ref="B19:C19"/>
    <mergeCell ref="B20:C20"/>
    <mergeCell ref="B21:C21"/>
    <mergeCell ref="B22:C22"/>
    <mergeCell ref="B23:C23"/>
    <mergeCell ref="B24:C24"/>
    <mergeCell ref="B11:H11"/>
    <mergeCell ref="B12:H12"/>
    <mergeCell ref="B14:H14"/>
    <mergeCell ref="B16:C16"/>
    <mergeCell ref="B17:C17"/>
    <mergeCell ref="B18:C18"/>
    <mergeCell ref="B3:I3"/>
    <mergeCell ref="B5:I5"/>
    <mergeCell ref="B6:I6"/>
    <mergeCell ref="B7:I7"/>
    <mergeCell ref="B8:I8"/>
    <mergeCell ref="B9:I9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наиболее высокие цены</vt:lpstr>
      <vt:lpstr>Вынужденный режим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2014-08-19T07:59:18Z</dcterms:created>
  <dcterms:modified xsi:type="dcterms:W3CDTF">2014-08-19T08:00:14Z</dcterms:modified>
</cp:coreProperties>
</file>