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20490" windowHeight="7215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  <definedName name="_xlnm.Print_Area" localSheetId="1">Лист2!$A$1:$P$24</definedName>
  </definedNames>
  <calcPr calcId="145621"/>
</workbook>
</file>

<file path=xl/calcChain.xml><?xml version="1.0" encoding="utf-8"?>
<calcChain xmlns="http://schemas.openxmlformats.org/spreadsheetml/2006/main">
  <c r="J20" i="2" l="1"/>
  <c r="L18" i="1" l="1"/>
  <c r="L19" i="1"/>
  <c r="L20" i="1"/>
  <c r="L21" i="1"/>
  <c r="L22" i="1"/>
  <c r="L23" i="1"/>
  <c r="L25" i="1"/>
  <c r="L28" i="1"/>
  <c r="L29" i="1"/>
  <c r="L30" i="1"/>
  <c r="L31" i="1"/>
  <c r="L32" i="1"/>
  <c r="L33" i="1"/>
  <c r="L15" i="1"/>
  <c r="L34" i="1" l="1"/>
  <c r="M34" i="1"/>
  <c r="N34" i="1"/>
  <c r="O34" i="1"/>
  <c r="K34" i="1"/>
</calcChain>
</file>

<file path=xl/sharedStrings.xml><?xml version="1.0" encoding="utf-8"?>
<sst xmlns="http://schemas.openxmlformats.org/spreadsheetml/2006/main" count="125" uniqueCount="92">
  <si>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</si>
  <si>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</si>
  <si>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</si>
  <si>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</si>
  <si>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</si>
  <si>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</si>
  <si>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</si>
  <si>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</si>
  <si>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</si>
  <si>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</si>
  <si>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</si>
  <si>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</si>
  <si>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</si>
  <si>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</si>
  <si>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</si>
  <si>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</si>
  <si>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</si>
  <si>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Е.В. Сомов</t>
  </si>
  <si>
    <t>Ведущий инженер отдела по монтажу турбины и ВО</t>
  </si>
  <si>
    <t>Зам.главного инженера отдела по монтажу турбины и ВО</t>
  </si>
  <si>
    <t>М.А. Непомнящий</t>
  </si>
  <si>
    <t>ИТОГО:</t>
  </si>
  <si>
    <t>Масса общ.
кг.</t>
  </si>
  <si>
    <t>Трубопровод горячего пром перегрева ч.BG3-30UMA-LBB-TM-10-65-002</t>
  </si>
  <si>
    <t>7Е-51**</t>
  </si>
  <si>
    <t>чертеж 30LBB10BQ051</t>
  </si>
  <si>
    <t>Подвеска пружинная</t>
  </si>
  <si>
    <t>51.1</t>
  </si>
  <si>
    <t>ГОСТ 8240-97</t>
  </si>
  <si>
    <t>Швеллер 20У L=2110</t>
  </si>
  <si>
    <t>51.5</t>
  </si>
  <si>
    <t>1800 мм</t>
  </si>
  <si>
    <t>51.7</t>
  </si>
  <si>
    <t>М42</t>
  </si>
  <si>
    <t>Шестигранная гайка</t>
  </si>
  <si>
    <t>51.11</t>
  </si>
  <si>
    <t>Швеллер 20У L=1480</t>
  </si>
  <si>
    <t>51.12</t>
  </si>
  <si>
    <t>ГОСТ 8509-93</t>
  </si>
  <si>
    <t>Уголок Б100х100х10  L=130</t>
  </si>
  <si>
    <t>51.13</t>
  </si>
  <si>
    <t>ГОСТ 19903-74</t>
  </si>
  <si>
    <t>Лист 10-340х300 (По настоящему чертежу)</t>
  </si>
  <si>
    <t>51.14</t>
  </si>
  <si>
    <t>ГОСТ 2590-2006</t>
  </si>
  <si>
    <r>
      <t xml:space="preserve">Шпилька М20х410  (Круг </t>
    </r>
    <r>
      <rPr>
        <b/>
        <sz val="11"/>
        <rFont val="Calibri"/>
        <family val="2"/>
        <charset val="204"/>
      </rPr>
      <t>Ø20 по наст. Чертежу)</t>
    </r>
  </si>
  <si>
    <t>51.15</t>
  </si>
  <si>
    <t>ГОСТ 1759.0-87</t>
  </si>
  <si>
    <t>Гайка М20</t>
  </si>
  <si>
    <t>3Е-56**</t>
  </si>
  <si>
    <t>чертеж 30LBB50BQ056</t>
  </si>
  <si>
    <t>56.1</t>
  </si>
  <si>
    <t>56.5</t>
  </si>
  <si>
    <t>56.7</t>
  </si>
  <si>
    <t>56.11</t>
  </si>
  <si>
    <t>56.12</t>
  </si>
  <si>
    <t>56.13</t>
  </si>
  <si>
    <t>56.14</t>
  </si>
  <si>
    <t>56.15</t>
  </si>
  <si>
    <t>Оборудование по установочным чертежам ОПС трубопроводов высокого давления (Lisega)</t>
  </si>
  <si>
    <t>Трапеция(согласно эскиза)</t>
  </si>
  <si>
    <t>Ст.20</t>
  </si>
  <si>
    <t>Швеллер 30 L=1800 (согласно эскиза)</t>
  </si>
  <si>
    <r>
      <t>Поручение на поставку № ___</t>
    </r>
    <r>
      <rPr>
        <b/>
        <sz val="11"/>
        <color indexed="10"/>
        <rFont val="Arial"/>
        <family val="2"/>
        <charset val="204"/>
      </rPr>
      <t>_02</t>
    </r>
    <r>
      <rPr>
        <b/>
        <sz val="11"/>
        <color indexed="8"/>
        <rFont val="Arial"/>
        <family val="2"/>
        <charset val="204"/>
      </rPr>
      <t xml:space="preserve"> .06.2014г</t>
    </r>
  </si>
  <si>
    <t>В.Б. Буданов       ________________________                            "_____" ___________________2014 г.</t>
  </si>
  <si>
    <t xml:space="preserve">Руководитель строительной площадки
филиала «Э.ОН Инжиниринг»
ОАО «Э.ОН Россия»
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</si>
  <si>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№3, Турбинное отделение</t>
    </r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</si>
  <si>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</si>
  <si>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</si>
  <si>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</si>
  <si>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</si>
  <si>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</si>
  <si>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</si>
  <si>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</si>
  <si>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Цена, 
без НДС
в руб.
</t>
  </si>
  <si>
    <t xml:space="preserve">Суммарная
стоимость,
без 
НДС
в руб.
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</si>
  <si>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</si>
  <si>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</si>
  <si>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</si>
  <si>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</si>
  <si>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</si>
  <si>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</si>
  <si>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шт</t>
  </si>
  <si>
    <t xml:space="preserve">Заявка-спецификация № ___  </t>
  </si>
  <si>
    <t>Д.Д. Кузаков       ________________________                                                                
"_____"___________________2016 г.</t>
  </si>
  <si>
    <t>АО2-50</t>
  </si>
  <si>
    <t>Агрегат воздушно-отопительный типа АО2</t>
  </si>
  <si>
    <r>
      <t>Производительность по воздуху 60000 м</t>
    </r>
    <r>
      <rPr>
        <sz val="12"/>
        <color rgb="FF000000"/>
        <rFont val="Calibri"/>
        <family val="2"/>
        <charset val="204"/>
      </rPr>
      <t>³</t>
    </r>
    <r>
      <rPr>
        <sz val="10.199999999999999"/>
        <color rgb="FF000000"/>
        <rFont val="Times New Roman"/>
        <family val="1"/>
        <charset val="204"/>
      </rPr>
      <t xml:space="preserve">/ч
Производительность по теплу 900 кВт
Мощность двигателя установочная 7,5 кВт
Площадь теплообмена 250 м²
Условный проход Ду 50мм
</t>
    </r>
  </si>
  <si>
    <t>ТУ 4864-001-39400557-04</t>
  </si>
  <si>
    <t>Востановление 
системы
отопления КО</t>
  </si>
  <si>
    <t xml:space="preserve">Директор
филиала «Берёзовский»
ООО «Юнипро Инжиниринг»
</t>
  </si>
  <si>
    <t>Ремонт 3-го энергоблока на базе ПСУ-800 филиала "Березовская ГРЭС" ПАО "Юнипро". Материалы для востановления системы отопления ГК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</si>
</sst>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.5"/>
      <color rgb="FF000000"/>
      <name val="Verdana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.19999999999999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left" vertical="center"/>
    </xf>
    <xf numFmtId="2" fontId="17" fillId="0" borderId="5" xfId="0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vertical="center"/>
    </xf>
    <xf numFmtId="49" fontId="17" fillId="0" borderId="5" xfId="0" applyNumberFormat="1" applyFont="1" applyFill="1" applyBorder="1" applyAlignment="1">
      <alignment horizontal="left" vertical="center"/>
    </xf>
    <xf numFmtId="1" fontId="17" fillId="0" borderId="15" xfId="0" applyNumberFormat="1" applyFont="1" applyFill="1" applyBorder="1" applyAlignment="1">
      <alignment horizontal="left" vertical="center"/>
    </xf>
    <xf numFmtId="2" fontId="17" fillId="0" borderId="13" xfId="0" applyNumberFormat="1" applyFont="1" applyFill="1" applyBorder="1" applyAlignment="1">
      <alignment horizontal="left" vertical="center"/>
    </xf>
    <xf numFmtId="2" fontId="17" fillId="0" borderId="16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vertical="center"/>
    </xf>
    <xf numFmtId="49" fontId="16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0" fontId="4" fillId="0" borderId="5" xfId="0" applyFont="1" applyBorder="1"/>
    <xf numFmtId="0" fontId="10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2" fontId="21" fillId="0" borderId="5" xfId="0" applyNumberFormat="1" applyFont="1" applyFill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164" fontId="21" fillId="0" borderId="5" xfId="0" applyNumberFormat="1" applyFont="1" applyFill="1" applyBorder="1" applyAlignment="1">
      <alignment horizontal="center" vertical="center" wrapText="1"/>
    </xf>
    <xf numFmtId="1" fontId="22" fillId="0" borderId="5" xfId="0" applyNumberFormat="1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19" fillId="0" borderId="0" xfId="0" applyFont="1"/>
    <xf numFmtId="0" fontId="22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righ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6" xfId="0" applyFont="1" applyBorder="1"/>
    <xf numFmtId="0" fontId="19" fillId="0" borderId="5" xfId="0" applyFont="1" applyBorder="1"/>
    <xf numFmtId="2" fontId="19" fillId="0" borderId="5" xfId="0" applyNumberFormat="1" applyFont="1" applyBorder="1"/>
    <xf numFmtId="0" fontId="2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/>
    <xf numFmtId="164" fontId="19" fillId="0" borderId="16" xfId="0" applyNumberFormat="1" applyFont="1" applyBorder="1"/>
    <xf numFmtId="0" fontId="21" fillId="0" borderId="5" xfId="0" applyNumberFormat="1" applyFont="1" applyFill="1" applyBorder="1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wrapText="1"/>
    </xf>
    <xf numFmtId="0" fontId="26" fillId="0" borderId="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wrapText="1"/>
    </xf>
    <xf numFmtId="0" fontId="22" fillId="0" borderId="8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0" xfId="0" applyFont="1" applyBorder="1" applyAlignment="1">
      <alignment wrapText="1"/>
    </xf>
    <xf numFmtId="0" fontId="22" fillId="0" borderId="7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topLeftCell="C1" zoomScale="70" zoomScaleSheetLayoutView="70" workbookViewId="0">
      <selection activeCell="C1" sqref="A1:XFD1048576"/>
    </sheetView>
  </sheetViews>
  <sheetFormatPr defaultRowHeight="14.25" x14ac:dyDescent="0.2"/>
  <cols>
    <col min="1" max="1" width="10" style="11" customWidth="1"/>
    <col min="2" max="2" width="9.140625" style="1"/>
    <col min="3" max="3" width="11.140625" style="1" customWidth="1"/>
    <col min="4" max="4" width="7.140625" style="1" customWidth="1"/>
    <col min="5" max="5" width="6.570312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1" customWidth="1"/>
    <col min="10" max="10" width="6.7109375" style="1" customWidth="1"/>
    <col min="11" max="11" width="9.140625" style="1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13"/>
      <c r="B1" s="10"/>
      <c r="C1" s="10"/>
      <c r="D1" s="10"/>
      <c r="E1" s="10"/>
      <c r="F1" s="10"/>
      <c r="G1" s="10"/>
      <c r="H1" s="10"/>
      <c r="I1" s="10"/>
      <c r="J1" s="92" t="s">
        <v>65</v>
      </c>
      <c r="K1" s="92"/>
      <c r="L1" s="92"/>
      <c r="M1" s="92"/>
      <c r="N1" s="92"/>
      <c r="O1" s="92"/>
      <c r="P1" s="92"/>
    </row>
    <row r="2" spans="1:16" ht="54.75" customHeight="1" x14ac:dyDescent="0.2">
      <c r="A2" s="13"/>
      <c r="B2" s="10"/>
      <c r="C2" s="10"/>
      <c r="D2" s="10"/>
      <c r="E2" s="10"/>
      <c r="F2" s="10"/>
      <c r="G2" s="10"/>
      <c r="H2" s="10"/>
      <c r="I2" s="10"/>
      <c r="J2" s="92" t="s">
        <v>64</v>
      </c>
      <c r="K2" s="92"/>
      <c r="L2" s="92"/>
      <c r="M2" s="92"/>
      <c r="N2" s="92"/>
      <c r="O2" s="92"/>
      <c r="P2" s="92"/>
    </row>
    <row r="3" spans="1:16" x14ac:dyDescent="0.2">
      <c r="A3" s="1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25">
      <c r="A4" s="93" t="s">
        <v>63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ht="15.75" customHeight="1" x14ac:dyDescent="0.2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ht="30.75" customHeight="1" x14ac:dyDescent="0.2">
      <c r="A6" s="98" t="s">
        <v>59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6" ht="15.75" customHeight="1" x14ac:dyDescent="0.2">
      <c r="A7" s="94" t="s">
        <v>66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6" ht="15.75" customHeight="1" x14ac:dyDescent="0.25">
      <c r="A8" s="95" t="s">
        <v>13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x14ac:dyDescent="0.2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thickBot="1" x14ac:dyDescent="0.3">
      <c r="A10" s="99" t="s">
        <v>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</row>
    <row r="11" spans="1:16" ht="81" customHeight="1" thickBot="1" x14ac:dyDescent="0.25">
      <c r="A11" s="7" t="s">
        <v>16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14</v>
      </c>
      <c r="M11" s="8" t="s">
        <v>22</v>
      </c>
      <c r="N11" s="8" t="s">
        <v>11</v>
      </c>
      <c r="O11" s="8" t="s">
        <v>12</v>
      </c>
      <c r="P11" s="8" t="s">
        <v>15</v>
      </c>
    </row>
    <row r="12" spans="1:16" ht="15" thickBot="1" x14ac:dyDescent="0.25">
      <c r="A12" s="2">
        <v>1</v>
      </c>
      <c r="B12" s="3">
        <v>2</v>
      </c>
      <c r="C12" s="3">
        <v>3</v>
      </c>
      <c r="D12" s="3">
        <v>4</v>
      </c>
      <c r="E12" s="3">
        <v>5</v>
      </c>
      <c r="F12" s="5">
        <v>6</v>
      </c>
      <c r="G12" s="6">
        <v>7</v>
      </c>
      <c r="H12" s="6">
        <v>9</v>
      </c>
      <c r="I12" s="6">
        <v>10</v>
      </c>
      <c r="J12" s="5">
        <v>11</v>
      </c>
      <c r="K12" s="6">
        <v>12</v>
      </c>
      <c r="L12" s="6">
        <v>13</v>
      </c>
      <c r="M12" s="6">
        <v>14</v>
      </c>
      <c r="N12" s="6">
        <v>15</v>
      </c>
      <c r="O12" s="3">
        <v>16</v>
      </c>
      <c r="P12" s="3">
        <v>15</v>
      </c>
    </row>
    <row r="13" spans="1:16" ht="24.75" customHeight="1" x14ac:dyDescent="0.2">
      <c r="A13" s="20"/>
      <c r="B13" s="19"/>
      <c r="C13" s="100" t="s">
        <v>23</v>
      </c>
      <c r="D13" s="100"/>
      <c r="E13" s="101"/>
      <c r="F13" s="101"/>
      <c r="G13" s="101"/>
      <c r="H13" s="101"/>
      <c r="I13" s="101"/>
      <c r="J13" s="101"/>
      <c r="K13" s="33"/>
      <c r="L13" s="33"/>
      <c r="M13" s="33"/>
      <c r="N13" s="28"/>
      <c r="O13" s="28"/>
      <c r="P13" s="29"/>
    </row>
    <row r="14" spans="1:16" ht="21.75" customHeight="1" x14ac:dyDescent="0.2">
      <c r="A14" s="36"/>
      <c r="B14" s="23"/>
      <c r="C14" s="21"/>
      <c r="D14" s="21"/>
      <c r="E14" s="24"/>
      <c r="F14" s="34" t="s">
        <v>24</v>
      </c>
      <c r="G14" s="35" t="s">
        <v>25</v>
      </c>
      <c r="H14" s="43"/>
      <c r="I14" s="41" t="s">
        <v>26</v>
      </c>
      <c r="J14" s="36"/>
      <c r="K14" s="31"/>
      <c r="L14" s="32"/>
      <c r="M14" s="26"/>
      <c r="N14" s="22"/>
      <c r="O14" s="22"/>
      <c r="P14" s="25"/>
    </row>
    <row r="15" spans="1:16" ht="21.75" customHeight="1" x14ac:dyDescent="0.2">
      <c r="A15" s="27"/>
      <c r="B15" s="23"/>
      <c r="C15" s="21"/>
      <c r="D15" s="21"/>
      <c r="E15" s="24"/>
      <c r="F15" s="36" t="s">
        <v>27</v>
      </c>
      <c r="G15" s="30" t="s">
        <v>28</v>
      </c>
      <c r="H15" s="43"/>
      <c r="I15" s="42" t="s">
        <v>29</v>
      </c>
      <c r="J15" s="32"/>
      <c r="K15" s="31">
        <v>2</v>
      </c>
      <c r="L15" s="32">
        <f>M15/K15</f>
        <v>77.650000000000006</v>
      </c>
      <c r="M15" s="32">
        <v>155.30000000000001</v>
      </c>
      <c r="N15" s="22"/>
      <c r="O15" s="22"/>
      <c r="P15" s="25" t="s">
        <v>61</v>
      </c>
    </row>
    <row r="16" spans="1:16" ht="21.75" customHeight="1" x14ac:dyDescent="0.2">
      <c r="A16" s="27"/>
      <c r="B16" s="23"/>
      <c r="C16" s="21"/>
      <c r="D16" s="21"/>
      <c r="E16" s="24"/>
      <c r="F16" s="36" t="s">
        <v>30</v>
      </c>
      <c r="G16" s="30" t="s">
        <v>31</v>
      </c>
      <c r="H16" s="43"/>
      <c r="I16" s="42" t="s">
        <v>60</v>
      </c>
      <c r="J16" s="38"/>
      <c r="K16" s="31"/>
      <c r="L16" s="32"/>
      <c r="M16" s="32"/>
      <c r="N16" s="22"/>
      <c r="O16" s="22"/>
      <c r="P16" s="25"/>
    </row>
    <row r="17" spans="1:16" ht="21.75" customHeight="1" x14ac:dyDescent="0.2">
      <c r="A17" s="27"/>
      <c r="B17" s="23"/>
      <c r="C17" s="21"/>
      <c r="D17" s="21"/>
      <c r="E17" s="24"/>
      <c r="F17" s="36"/>
      <c r="G17" s="30" t="s">
        <v>28</v>
      </c>
      <c r="H17" s="43"/>
      <c r="I17" s="40" t="s">
        <v>62</v>
      </c>
      <c r="J17" s="32"/>
      <c r="K17" s="37">
        <v>2</v>
      </c>
      <c r="L17" s="32"/>
      <c r="M17" s="32"/>
      <c r="N17" s="22"/>
      <c r="O17" s="22"/>
      <c r="P17" s="25" t="s">
        <v>61</v>
      </c>
    </row>
    <row r="18" spans="1:16" ht="21.75" customHeight="1" x14ac:dyDescent="0.2">
      <c r="A18" s="27"/>
      <c r="B18" s="23"/>
      <c r="C18" s="21"/>
      <c r="D18" s="21"/>
      <c r="E18" s="24"/>
      <c r="F18" s="36" t="s">
        <v>32</v>
      </c>
      <c r="G18" s="30" t="s">
        <v>33</v>
      </c>
      <c r="H18" s="43"/>
      <c r="I18" s="42" t="s">
        <v>34</v>
      </c>
      <c r="J18" s="39"/>
      <c r="K18" s="31">
        <v>8</v>
      </c>
      <c r="L18" s="32">
        <f t="shared" ref="L18:L33" si="0">M18/K18</f>
        <v>0.65</v>
      </c>
      <c r="M18" s="32">
        <v>5.2</v>
      </c>
      <c r="N18" s="22"/>
      <c r="O18" s="22"/>
      <c r="P18" s="25"/>
    </row>
    <row r="19" spans="1:16" ht="21.75" customHeight="1" x14ac:dyDescent="0.2">
      <c r="A19" s="27"/>
      <c r="B19" s="23"/>
      <c r="C19" s="21"/>
      <c r="D19" s="21"/>
      <c r="E19" s="24"/>
      <c r="F19" s="36" t="s">
        <v>35</v>
      </c>
      <c r="G19" s="30" t="s">
        <v>28</v>
      </c>
      <c r="H19" s="43"/>
      <c r="I19" s="42" t="s">
        <v>36</v>
      </c>
      <c r="J19" s="32"/>
      <c r="K19" s="31">
        <v>4</v>
      </c>
      <c r="L19" s="32">
        <f t="shared" si="0"/>
        <v>27.232500000000002</v>
      </c>
      <c r="M19" s="32">
        <v>108.93</v>
      </c>
      <c r="N19" s="22"/>
      <c r="O19" s="22"/>
      <c r="P19" s="25" t="s">
        <v>61</v>
      </c>
    </row>
    <row r="20" spans="1:16" ht="21.75" customHeight="1" x14ac:dyDescent="0.2">
      <c r="A20" s="27"/>
      <c r="B20" s="23"/>
      <c r="C20" s="21"/>
      <c r="D20" s="21"/>
      <c r="E20" s="24"/>
      <c r="F20" s="36" t="s">
        <v>37</v>
      </c>
      <c r="G20" s="30" t="s">
        <v>38</v>
      </c>
      <c r="H20" s="43"/>
      <c r="I20" s="42" t="s">
        <v>39</v>
      </c>
      <c r="J20" s="32"/>
      <c r="K20" s="31">
        <v>4</v>
      </c>
      <c r="L20" s="32">
        <f t="shared" si="0"/>
        <v>1.9650000000000001</v>
      </c>
      <c r="M20" s="32">
        <v>7.86</v>
      </c>
      <c r="N20" s="22"/>
      <c r="O20" s="22"/>
      <c r="P20" s="25" t="s">
        <v>61</v>
      </c>
    </row>
    <row r="21" spans="1:16" ht="21.75" customHeight="1" x14ac:dyDescent="0.2">
      <c r="A21" s="27"/>
      <c r="B21" s="23"/>
      <c r="C21" s="21"/>
      <c r="D21" s="21"/>
      <c r="E21" s="24"/>
      <c r="F21" s="36" t="s">
        <v>40</v>
      </c>
      <c r="G21" s="30" t="s">
        <v>41</v>
      </c>
      <c r="H21" s="43"/>
      <c r="I21" s="42" t="s">
        <v>42</v>
      </c>
      <c r="J21" s="32"/>
      <c r="K21" s="31">
        <v>4</v>
      </c>
      <c r="L21" s="32">
        <f t="shared" si="0"/>
        <v>8.0075000000000003</v>
      </c>
      <c r="M21" s="32">
        <v>32.03</v>
      </c>
      <c r="N21" s="22"/>
      <c r="O21" s="22"/>
      <c r="P21" s="25" t="s">
        <v>61</v>
      </c>
    </row>
    <row r="22" spans="1:16" ht="21" customHeight="1" x14ac:dyDescent="0.2">
      <c r="A22" s="27"/>
      <c r="B22" s="23"/>
      <c r="C22" s="21"/>
      <c r="D22" s="21"/>
      <c r="E22" s="24"/>
      <c r="F22" s="36" t="s">
        <v>43</v>
      </c>
      <c r="G22" s="30" t="s">
        <v>44</v>
      </c>
      <c r="H22" s="43"/>
      <c r="I22" s="42" t="s">
        <v>45</v>
      </c>
      <c r="J22" s="32"/>
      <c r="K22" s="31">
        <v>16</v>
      </c>
      <c r="L22" s="32">
        <f t="shared" si="0"/>
        <v>1.0125</v>
      </c>
      <c r="M22" s="32">
        <v>16.2</v>
      </c>
      <c r="N22" s="22"/>
      <c r="O22" s="22"/>
      <c r="P22" s="25"/>
    </row>
    <row r="23" spans="1:16" ht="21" customHeight="1" x14ac:dyDescent="0.2">
      <c r="A23" s="27"/>
      <c r="B23" s="23"/>
      <c r="C23" s="21"/>
      <c r="D23" s="21"/>
      <c r="E23" s="24"/>
      <c r="F23" s="36" t="s">
        <v>46</v>
      </c>
      <c r="G23" s="30" t="s">
        <v>47</v>
      </c>
      <c r="H23" s="43"/>
      <c r="I23" s="42" t="s">
        <v>48</v>
      </c>
      <c r="J23" s="32"/>
      <c r="K23" s="31">
        <v>64</v>
      </c>
      <c r="L23" s="32">
        <f t="shared" si="0"/>
        <v>6.4062499999999994E-2</v>
      </c>
      <c r="M23" s="32">
        <v>4.0999999999999996</v>
      </c>
      <c r="N23" s="22"/>
      <c r="O23" s="22"/>
      <c r="P23" s="25"/>
    </row>
    <row r="24" spans="1:16" ht="21" customHeight="1" x14ac:dyDescent="0.2">
      <c r="A24" s="36"/>
      <c r="B24" s="23"/>
      <c r="C24" s="21"/>
      <c r="D24" s="21"/>
      <c r="E24" s="24"/>
      <c r="F24" s="34" t="s">
        <v>49</v>
      </c>
      <c r="G24" s="35" t="s">
        <v>50</v>
      </c>
      <c r="H24" s="43"/>
      <c r="I24" s="41" t="s">
        <v>26</v>
      </c>
      <c r="J24" s="36"/>
      <c r="K24" s="31"/>
      <c r="L24" s="32"/>
      <c r="M24" s="26"/>
      <c r="N24" s="22"/>
      <c r="O24" s="22"/>
      <c r="P24" s="25"/>
    </row>
    <row r="25" spans="1:16" ht="21" customHeight="1" x14ac:dyDescent="0.2">
      <c r="A25" s="27"/>
      <c r="B25" s="23"/>
      <c r="C25" s="21"/>
      <c r="D25" s="21"/>
      <c r="E25" s="24"/>
      <c r="F25" s="36" t="s">
        <v>51</v>
      </c>
      <c r="G25" s="30" t="s">
        <v>28</v>
      </c>
      <c r="H25" s="43"/>
      <c r="I25" s="42" t="s">
        <v>29</v>
      </c>
      <c r="J25" s="32"/>
      <c r="K25" s="31">
        <v>2</v>
      </c>
      <c r="L25" s="32">
        <f t="shared" si="0"/>
        <v>77.650000000000006</v>
      </c>
      <c r="M25" s="32">
        <v>155.30000000000001</v>
      </c>
      <c r="N25" s="22"/>
      <c r="O25" s="22"/>
      <c r="P25" s="25" t="s">
        <v>61</v>
      </c>
    </row>
    <row r="26" spans="1:16" ht="21" customHeight="1" x14ac:dyDescent="0.2">
      <c r="A26" s="27"/>
      <c r="B26" s="23"/>
      <c r="C26" s="21"/>
      <c r="D26" s="21"/>
      <c r="E26" s="24"/>
      <c r="F26" s="36" t="s">
        <v>52</v>
      </c>
      <c r="G26" s="30" t="s">
        <v>31</v>
      </c>
      <c r="H26" s="43"/>
      <c r="I26" s="42" t="s">
        <v>60</v>
      </c>
      <c r="J26" s="32"/>
      <c r="K26" s="31"/>
      <c r="L26" s="32"/>
      <c r="M26" s="32"/>
      <c r="N26" s="22"/>
      <c r="O26" s="22"/>
      <c r="P26" s="25"/>
    </row>
    <row r="27" spans="1:16" ht="21" customHeight="1" x14ac:dyDescent="0.2">
      <c r="A27" s="27"/>
      <c r="B27" s="23"/>
      <c r="C27" s="21"/>
      <c r="D27" s="21"/>
      <c r="E27" s="24"/>
      <c r="F27" s="36"/>
      <c r="G27" s="30" t="s">
        <v>28</v>
      </c>
      <c r="H27" s="43"/>
      <c r="I27" s="40" t="s">
        <v>62</v>
      </c>
      <c r="J27" s="32"/>
      <c r="K27" s="37">
        <v>2</v>
      </c>
      <c r="L27" s="32"/>
      <c r="M27" s="32"/>
      <c r="N27" s="22"/>
      <c r="O27" s="22"/>
      <c r="P27" s="25" t="s">
        <v>61</v>
      </c>
    </row>
    <row r="28" spans="1:16" ht="21" customHeight="1" x14ac:dyDescent="0.2">
      <c r="A28" s="27"/>
      <c r="B28" s="23"/>
      <c r="C28" s="21"/>
      <c r="D28" s="21"/>
      <c r="E28" s="24"/>
      <c r="F28" s="36" t="s">
        <v>53</v>
      </c>
      <c r="G28" s="30" t="s">
        <v>33</v>
      </c>
      <c r="H28" s="43"/>
      <c r="I28" s="42" t="s">
        <v>34</v>
      </c>
      <c r="J28" s="32"/>
      <c r="K28" s="31">
        <v>8</v>
      </c>
      <c r="L28" s="32">
        <f t="shared" si="0"/>
        <v>0.65</v>
      </c>
      <c r="M28" s="32">
        <v>5.2</v>
      </c>
      <c r="N28" s="22"/>
      <c r="O28" s="22"/>
      <c r="P28" s="25"/>
    </row>
    <row r="29" spans="1:16" ht="21" customHeight="1" x14ac:dyDescent="0.2">
      <c r="A29" s="27"/>
      <c r="B29" s="23"/>
      <c r="C29" s="21"/>
      <c r="D29" s="21"/>
      <c r="E29" s="24"/>
      <c r="F29" s="36" t="s">
        <v>54</v>
      </c>
      <c r="G29" s="30" t="s">
        <v>28</v>
      </c>
      <c r="H29" s="43"/>
      <c r="I29" s="42" t="s">
        <v>36</v>
      </c>
      <c r="J29" s="32"/>
      <c r="K29" s="31">
        <v>4</v>
      </c>
      <c r="L29" s="32">
        <f t="shared" si="0"/>
        <v>27.232500000000002</v>
      </c>
      <c r="M29" s="32">
        <v>108.93</v>
      </c>
      <c r="N29" s="22"/>
      <c r="O29" s="22"/>
      <c r="P29" s="25" t="s">
        <v>61</v>
      </c>
    </row>
    <row r="30" spans="1:16" ht="21" customHeight="1" x14ac:dyDescent="0.2">
      <c r="A30" s="27"/>
      <c r="B30" s="23"/>
      <c r="C30" s="21"/>
      <c r="D30" s="21"/>
      <c r="E30" s="24"/>
      <c r="F30" s="36" t="s">
        <v>55</v>
      </c>
      <c r="G30" s="30" t="s">
        <v>38</v>
      </c>
      <c r="H30" s="43"/>
      <c r="I30" s="42" t="s">
        <v>39</v>
      </c>
      <c r="J30" s="32"/>
      <c r="K30" s="31">
        <v>4</v>
      </c>
      <c r="L30" s="32">
        <f t="shared" si="0"/>
        <v>1.9650000000000001</v>
      </c>
      <c r="M30" s="32">
        <v>7.86</v>
      </c>
      <c r="N30" s="22"/>
      <c r="O30" s="22"/>
      <c r="P30" s="25" t="s">
        <v>61</v>
      </c>
    </row>
    <row r="31" spans="1:16" ht="21" customHeight="1" x14ac:dyDescent="0.2">
      <c r="A31" s="27"/>
      <c r="B31" s="23"/>
      <c r="C31" s="21"/>
      <c r="D31" s="21"/>
      <c r="E31" s="24"/>
      <c r="F31" s="36" t="s">
        <v>56</v>
      </c>
      <c r="G31" s="30" t="s">
        <v>41</v>
      </c>
      <c r="H31" s="43"/>
      <c r="I31" s="42" t="s">
        <v>42</v>
      </c>
      <c r="J31" s="32"/>
      <c r="K31" s="31">
        <v>4</v>
      </c>
      <c r="L31" s="32">
        <f t="shared" si="0"/>
        <v>8.0075000000000003</v>
      </c>
      <c r="M31" s="32">
        <v>32.03</v>
      </c>
      <c r="N31" s="22"/>
      <c r="O31" s="22"/>
      <c r="P31" s="25" t="s">
        <v>61</v>
      </c>
    </row>
    <row r="32" spans="1:16" ht="21" customHeight="1" x14ac:dyDescent="0.2">
      <c r="A32" s="27"/>
      <c r="B32" s="23"/>
      <c r="C32" s="21"/>
      <c r="D32" s="21"/>
      <c r="E32" s="24"/>
      <c r="F32" s="36" t="s">
        <v>57</v>
      </c>
      <c r="G32" s="30" t="s">
        <v>44</v>
      </c>
      <c r="H32" s="43"/>
      <c r="I32" s="42" t="s">
        <v>45</v>
      </c>
      <c r="J32" s="32"/>
      <c r="K32" s="31">
        <v>16</v>
      </c>
      <c r="L32" s="32">
        <f t="shared" si="0"/>
        <v>1.0125</v>
      </c>
      <c r="M32" s="32">
        <v>16.2</v>
      </c>
      <c r="N32" s="22"/>
      <c r="O32" s="22"/>
      <c r="P32" s="25"/>
    </row>
    <row r="33" spans="1:16" ht="21" customHeight="1" x14ac:dyDescent="0.2">
      <c r="A33" s="27"/>
      <c r="B33" s="23"/>
      <c r="C33" s="21"/>
      <c r="D33" s="21"/>
      <c r="E33" s="24"/>
      <c r="F33" s="36" t="s">
        <v>58</v>
      </c>
      <c r="G33" s="30" t="s">
        <v>47</v>
      </c>
      <c r="H33" s="43"/>
      <c r="I33" s="42" t="s">
        <v>48</v>
      </c>
      <c r="J33" s="32"/>
      <c r="K33" s="31">
        <v>64</v>
      </c>
      <c r="L33" s="32">
        <f t="shared" si="0"/>
        <v>6.4062499999999994E-2</v>
      </c>
      <c r="M33" s="32">
        <v>4.0999999999999996</v>
      </c>
      <c r="N33" s="22"/>
      <c r="O33" s="22"/>
      <c r="P33" s="25"/>
    </row>
    <row r="34" spans="1:16" ht="15" customHeight="1" x14ac:dyDescent="0.25">
      <c r="A34" s="47"/>
      <c r="B34" s="48"/>
      <c r="C34" s="49"/>
      <c r="D34" s="49"/>
      <c r="E34" s="49"/>
      <c r="F34" s="50"/>
      <c r="G34" s="51"/>
      <c r="H34" s="52"/>
      <c r="I34" s="53" t="s">
        <v>21</v>
      </c>
      <c r="J34" s="44"/>
      <c r="K34" s="45">
        <f>SUM(K14:K33)</f>
        <v>208</v>
      </c>
      <c r="L34" s="45">
        <f>SUM(L14:L33)</f>
        <v>233.16312500000004</v>
      </c>
      <c r="M34" s="45">
        <f>SUM(M14:M33)</f>
        <v>659.24000000000012</v>
      </c>
      <c r="N34" s="45">
        <f>SUM(N14:N33)</f>
        <v>0</v>
      </c>
      <c r="O34" s="45">
        <f>SUM(O14:O33)</f>
        <v>0</v>
      </c>
      <c r="P34" s="46"/>
    </row>
    <row r="35" spans="1:16" ht="15.75" x14ac:dyDescent="0.25">
      <c r="E35" s="15"/>
      <c r="F35" s="15"/>
      <c r="G35" s="15"/>
      <c r="H35" s="16"/>
      <c r="I35" s="16"/>
      <c r="J35" s="16"/>
      <c r="K35" s="16"/>
      <c r="L35" s="16"/>
    </row>
    <row r="36" spans="1:16" ht="15" x14ac:dyDescent="0.2">
      <c r="E36" s="17" t="s">
        <v>19</v>
      </c>
      <c r="F36" s="17"/>
      <c r="G36" s="17"/>
      <c r="H36" s="18"/>
      <c r="I36" s="18"/>
      <c r="J36" s="96" t="s">
        <v>20</v>
      </c>
      <c r="K36" s="96"/>
      <c r="L36" s="96"/>
    </row>
    <row r="37" spans="1:16" ht="15" x14ac:dyDescent="0.2">
      <c r="E37" s="18"/>
      <c r="F37" s="18"/>
      <c r="G37" s="18"/>
      <c r="H37" s="18"/>
      <c r="I37" s="18"/>
      <c r="J37" s="18"/>
      <c r="K37" s="18"/>
      <c r="L37" s="18"/>
    </row>
    <row r="38" spans="1:16" ht="15" x14ac:dyDescent="0.2">
      <c r="E38" s="18" t="s">
        <v>18</v>
      </c>
      <c r="F38" s="18"/>
      <c r="G38" s="18"/>
      <c r="H38" s="18"/>
      <c r="I38" s="18"/>
      <c r="J38" s="96" t="s">
        <v>17</v>
      </c>
      <c r="K38" s="96"/>
      <c r="L38" s="96"/>
    </row>
    <row r="39" spans="1:16" x14ac:dyDescent="0.2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11">
    <mergeCell ref="J38:L38"/>
    <mergeCell ref="A5:P5"/>
    <mergeCell ref="A6:P6"/>
    <mergeCell ref="A10:P10"/>
    <mergeCell ref="J36:L36"/>
    <mergeCell ref="C13:J13"/>
    <mergeCell ref="J1:P1"/>
    <mergeCell ref="J2:P2"/>
    <mergeCell ref="A4:P4"/>
    <mergeCell ref="A7:P7"/>
    <mergeCell ref="A8:P8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  <rowBreaks count="1" manualBreakCount="1">
    <brk id="4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view="pageBreakPreview" zoomScale="85" zoomScaleNormal="55" zoomScaleSheetLayoutView="85" workbookViewId="0">
      <selection activeCell="C32" sqref="C32"/>
    </sheetView>
  </sheetViews>
  <sheetFormatPr defaultRowHeight="14.25" x14ac:dyDescent="0.2"/>
  <cols>
    <col min="1" max="1" width="10" style="14" customWidth="1"/>
    <col min="2" max="2" width="47" style="1" customWidth="1"/>
    <col min="3" max="3" width="12.7109375" style="1" customWidth="1"/>
    <col min="4" max="4" width="44.5703125" style="1" customWidth="1"/>
    <col min="5" max="5" width="12.28515625" style="1" customWidth="1"/>
    <col min="6" max="6" width="31.85546875" style="1" customWidth="1"/>
    <col min="7" max="7" width="6.42578125" style="1" customWidth="1"/>
    <col min="8" max="8" width="9.28515625" style="1" customWidth="1"/>
    <col min="9" max="9" width="10.7109375" style="1" customWidth="1"/>
    <col min="10" max="11" width="15.5703125" style="1" customWidth="1"/>
    <col min="12" max="12" width="19.5703125" style="1" customWidth="1"/>
    <col min="13" max="13" width="0.42578125" style="1" hidden="1" customWidth="1"/>
    <col min="14" max="14" width="0.7109375" style="1" hidden="1" customWidth="1"/>
    <col min="15" max="15" width="21.140625" style="1" customWidth="1"/>
    <col min="16" max="16" width="17.7109375" style="1" customWidth="1"/>
    <col min="17" max="16384" width="9.140625" style="1"/>
  </cols>
  <sheetData>
    <row r="1" spans="1:16" ht="56.25" customHeight="1" x14ac:dyDescent="0.25">
      <c r="A1" s="67"/>
      <c r="B1" s="67"/>
      <c r="C1" s="68"/>
      <c r="D1" s="68"/>
      <c r="E1" s="68"/>
      <c r="F1" s="68"/>
      <c r="G1" s="68"/>
      <c r="H1" s="68"/>
      <c r="I1" s="66"/>
      <c r="J1" s="102" t="s">
        <v>90</v>
      </c>
      <c r="K1" s="102"/>
      <c r="L1" s="102"/>
      <c r="M1" s="102"/>
      <c r="N1" s="102"/>
      <c r="O1" s="102"/>
      <c r="P1" s="102"/>
    </row>
    <row r="2" spans="1:16" ht="50.25" customHeight="1" x14ac:dyDescent="0.25">
      <c r="A2" s="67"/>
      <c r="B2" s="67"/>
      <c r="C2" s="68"/>
      <c r="D2" s="68"/>
      <c r="E2" s="68"/>
      <c r="F2" s="68"/>
      <c r="G2" s="68"/>
      <c r="H2" s="68"/>
      <c r="I2" s="66"/>
      <c r="J2" s="102" t="s">
        <v>84</v>
      </c>
      <c r="K2" s="102"/>
      <c r="L2" s="102"/>
      <c r="M2" s="102"/>
      <c r="N2" s="102"/>
      <c r="O2" s="102"/>
      <c r="P2" s="102"/>
    </row>
    <row r="3" spans="1:16" ht="15.75" x14ac:dyDescent="0.25">
      <c r="A3" s="54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6"/>
    </row>
    <row r="4" spans="1:16" ht="18.75" customHeight="1" x14ac:dyDescent="0.25">
      <c r="A4" s="103" t="s">
        <v>83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66"/>
    </row>
    <row r="5" spans="1:16" ht="15.75" customHeight="1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66"/>
    </row>
    <row r="6" spans="1:16" ht="30.75" customHeight="1" x14ac:dyDescent="0.25">
      <c r="A6" s="106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66"/>
    </row>
    <row r="7" spans="1:16" ht="15.75" customHeight="1" x14ac:dyDescent="0.25">
      <c r="A7" s="107" t="s">
        <v>91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66"/>
    </row>
    <row r="8" spans="1:16" ht="15.75" customHeight="1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66"/>
    </row>
    <row r="9" spans="1:16" ht="15.75" x14ac:dyDescent="0.25">
      <c r="A9" s="54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6"/>
    </row>
    <row r="10" spans="1:16" ht="8.25" customHeight="1" thickBo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66"/>
    </row>
    <row r="11" spans="1:16" ht="86.25" customHeight="1" thickBot="1" x14ac:dyDescent="0.25">
      <c r="A11" s="90" t="s">
        <v>80</v>
      </c>
      <c r="B11" s="69" t="s">
        <v>67</v>
      </c>
      <c r="C11" s="69" t="s">
        <v>68</v>
      </c>
      <c r="D11" s="69" t="s">
        <v>69</v>
      </c>
      <c r="E11" s="69" t="s">
        <v>70</v>
      </c>
      <c r="F11" s="69" t="s">
        <v>71</v>
      </c>
      <c r="G11" s="70" t="s">
        <v>72</v>
      </c>
      <c r="H11" s="70" t="s">
        <v>73</v>
      </c>
      <c r="I11" s="70" t="s">
        <v>74</v>
      </c>
      <c r="J11" s="70" t="s">
        <v>75</v>
      </c>
      <c r="K11" s="70" t="s">
        <v>76</v>
      </c>
      <c r="L11" s="70" t="s">
        <v>77</v>
      </c>
      <c r="M11" s="70" t="s">
        <v>11</v>
      </c>
      <c r="N11" s="70" t="s">
        <v>12</v>
      </c>
      <c r="O11" s="70" t="s">
        <v>78</v>
      </c>
      <c r="P11" s="70" t="s">
        <v>79</v>
      </c>
    </row>
    <row r="12" spans="1:16" ht="83.25" x14ac:dyDescent="0.25">
      <c r="A12" s="87">
        <v>1</v>
      </c>
      <c r="B12" s="62" t="s">
        <v>86</v>
      </c>
      <c r="C12" s="60" t="s">
        <v>85</v>
      </c>
      <c r="D12" s="56" t="s">
        <v>87</v>
      </c>
      <c r="E12" s="60"/>
      <c r="F12" s="57" t="s">
        <v>88</v>
      </c>
      <c r="G12" s="61" t="s">
        <v>82</v>
      </c>
      <c r="H12" s="61">
        <v>14</v>
      </c>
      <c r="I12" s="58"/>
      <c r="J12" s="63"/>
      <c r="K12" s="58"/>
      <c r="L12" s="56"/>
      <c r="M12" s="61"/>
      <c r="N12" s="61"/>
      <c r="O12" s="58"/>
      <c r="P12" s="60" t="s">
        <v>89</v>
      </c>
    </row>
    <row r="13" spans="1:16" ht="42.75" customHeight="1" x14ac:dyDescent="0.25">
      <c r="A13" s="84"/>
      <c r="B13" s="55"/>
      <c r="C13" s="60"/>
      <c r="D13" s="56"/>
      <c r="E13" s="87"/>
      <c r="F13" s="61"/>
      <c r="G13" s="87"/>
      <c r="H13" s="87"/>
      <c r="I13" s="87"/>
      <c r="J13" s="63"/>
      <c r="K13" s="58"/>
      <c r="L13" s="88"/>
      <c r="M13" s="61"/>
      <c r="N13" s="61"/>
      <c r="O13" s="61"/>
      <c r="P13" s="60"/>
    </row>
    <row r="14" spans="1:16" ht="15.75" x14ac:dyDescent="0.25">
      <c r="A14" s="87"/>
      <c r="B14" s="55"/>
      <c r="C14" s="60"/>
      <c r="D14" s="57"/>
      <c r="E14" s="60"/>
      <c r="F14" s="57"/>
      <c r="G14" s="89"/>
      <c r="H14" s="61"/>
      <c r="I14" s="59"/>
      <c r="J14" s="63"/>
      <c r="K14" s="58"/>
      <c r="L14" s="88"/>
      <c r="M14" s="61"/>
      <c r="N14" s="61"/>
      <c r="O14" s="61"/>
      <c r="P14" s="60"/>
    </row>
    <row r="15" spans="1:16" ht="15.75" x14ac:dyDescent="0.2">
      <c r="A15" s="84"/>
      <c r="B15" s="62"/>
      <c r="C15" s="60"/>
      <c r="D15" s="56"/>
      <c r="E15" s="60"/>
      <c r="F15" s="57"/>
      <c r="G15" s="61"/>
      <c r="H15" s="61"/>
      <c r="I15" s="58"/>
      <c r="J15" s="63"/>
      <c r="K15" s="58"/>
      <c r="L15" s="56"/>
      <c r="M15" s="61"/>
      <c r="N15" s="61"/>
      <c r="O15" s="61"/>
      <c r="P15" s="60"/>
    </row>
    <row r="16" spans="1:16" ht="15.75" x14ac:dyDescent="0.25">
      <c r="A16" s="87"/>
      <c r="B16" s="62"/>
      <c r="C16" s="60"/>
      <c r="D16" s="56"/>
      <c r="E16" s="60"/>
      <c r="F16" s="57"/>
      <c r="G16" s="61"/>
      <c r="H16" s="61"/>
      <c r="I16" s="58"/>
      <c r="J16" s="63"/>
      <c r="K16" s="58"/>
      <c r="L16" s="56"/>
      <c r="M16" s="61"/>
      <c r="N16" s="61"/>
      <c r="O16" s="61"/>
      <c r="P16" s="60"/>
    </row>
    <row r="17" spans="1:16" ht="15.75" x14ac:dyDescent="0.2">
      <c r="A17" s="84"/>
      <c r="B17" s="86"/>
      <c r="C17" s="60"/>
      <c r="D17" s="56"/>
      <c r="E17" s="60"/>
      <c r="F17" s="57"/>
      <c r="G17" s="61"/>
      <c r="H17" s="61"/>
      <c r="I17" s="58"/>
      <c r="J17" s="63"/>
      <c r="K17" s="58"/>
      <c r="L17" s="56"/>
      <c r="M17" s="61"/>
      <c r="N17" s="61"/>
      <c r="O17" s="61"/>
      <c r="P17" s="60"/>
    </row>
    <row r="18" spans="1:16" ht="15.75" x14ac:dyDescent="0.2">
      <c r="A18" s="84"/>
      <c r="B18" s="56"/>
      <c r="C18" s="60"/>
      <c r="D18" s="56"/>
      <c r="E18" s="60"/>
      <c r="F18" s="57"/>
      <c r="G18" s="61"/>
      <c r="H18" s="61"/>
      <c r="I18" s="58"/>
      <c r="J18" s="85"/>
      <c r="K18" s="58"/>
      <c r="L18" s="56"/>
      <c r="M18" s="61"/>
      <c r="N18" s="61"/>
      <c r="O18" s="61"/>
      <c r="P18" s="60"/>
    </row>
    <row r="19" spans="1:16" ht="15.75" x14ac:dyDescent="0.2">
      <c r="A19" s="84"/>
      <c r="B19" s="56"/>
      <c r="C19" s="60"/>
      <c r="D19" s="56"/>
      <c r="E19" s="60"/>
      <c r="F19" s="57"/>
      <c r="G19" s="61"/>
      <c r="H19" s="61"/>
      <c r="I19" s="58"/>
      <c r="J19" s="85"/>
      <c r="K19" s="58"/>
      <c r="L19" s="56"/>
      <c r="M19" s="61"/>
      <c r="N19" s="61"/>
      <c r="O19" s="61"/>
      <c r="P19" s="60"/>
    </row>
    <row r="20" spans="1:16" ht="15.75" x14ac:dyDescent="0.25">
      <c r="A20" s="91"/>
      <c r="B20" s="61"/>
      <c r="C20" s="71"/>
      <c r="D20" s="71"/>
      <c r="E20" s="71"/>
      <c r="F20" s="72" t="s">
        <v>21</v>
      </c>
      <c r="G20" s="73"/>
      <c r="H20" s="74"/>
      <c r="I20" s="74"/>
      <c r="J20" s="83">
        <f>J17+J16+J15+J14+J13+J12</f>
        <v>0</v>
      </c>
      <c r="K20" s="64"/>
      <c r="L20" s="75"/>
      <c r="M20" s="75"/>
      <c r="N20" s="75"/>
      <c r="O20" s="76"/>
      <c r="P20" s="75"/>
    </row>
    <row r="21" spans="1:16" ht="15.75" x14ac:dyDescent="0.25">
      <c r="A21" s="77"/>
      <c r="B21" s="78"/>
      <c r="C21" s="79"/>
      <c r="D21" s="79"/>
      <c r="E21" s="79"/>
      <c r="F21" s="80"/>
      <c r="G21" s="81"/>
      <c r="H21" s="82"/>
      <c r="I21" s="82"/>
      <c r="J21" s="82"/>
      <c r="K21" s="65"/>
      <c r="L21" s="66"/>
      <c r="M21" s="66"/>
      <c r="N21" s="66"/>
      <c r="O21" s="66"/>
      <c r="P21" s="66"/>
    </row>
    <row r="22" spans="1:16" ht="15.75" x14ac:dyDescent="0.25">
      <c r="A22" s="77"/>
      <c r="B22" s="78"/>
      <c r="C22" s="79"/>
      <c r="D22" s="79"/>
      <c r="E22" s="79"/>
      <c r="F22" s="80"/>
      <c r="G22" s="81"/>
      <c r="H22" s="82"/>
      <c r="I22" s="82"/>
      <c r="J22" s="82"/>
      <c r="K22" s="65"/>
      <c r="L22" s="66"/>
      <c r="M22" s="66"/>
      <c r="N22" s="66"/>
      <c r="O22" s="66"/>
      <c r="P22" s="66"/>
    </row>
    <row r="23" spans="1:16" ht="15.75" x14ac:dyDescent="0.25">
      <c r="A23" s="77"/>
      <c r="B23" s="78"/>
      <c r="C23" s="79"/>
      <c r="D23" s="79"/>
      <c r="E23" s="79"/>
      <c r="F23" s="80"/>
      <c r="G23" s="81"/>
      <c r="H23" s="82"/>
      <c r="I23" s="82"/>
      <c r="J23" s="82"/>
      <c r="K23" s="65"/>
      <c r="L23" s="66"/>
      <c r="M23" s="66"/>
      <c r="N23" s="66"/>
      <c r="O23" s="66"/>
      <c r="P23" s="66"/>
    </row>
    <row r="24" spans="1:16" ht="15.75" x14ac:dyDescent="0.25">
      <c r="A24" s="77"/>
      <c r="B24" s="78"/>
      <c r="C24" s="79"/>
      <c r="D24" s="79"/>
      <c r="E24" s="79"/>
      <c r="F24" s="80"/>
      <c r="G24" s="81"/>
      <c r="H24" s="82"/>
      <c r="I24" s="82"/>
      <c r="J24" s="82"/>
      <c r="K24" s="65"/>
      <c r="L24" s="66"/>
      <c r="M24" s="66"/>
      <c r="N24" s="66"/>
      <c r="O24" s="66"/>
      <c r="P24" s="66"/>
    </row>
  </sheetData>
  <mergeCells count="8">
    <mergeCell ref="J1:P1"/>
    <mergeCell ref="A4:O4"/>
    <mergeCell ref="A5:O5"/>
    <mergeCell ref="A6:O6"/>
    <mergeCell ref="A7:O7"/>
    <mergeCell ref="J2:P2"/>
    <mergeCell ref="A8:O8"/>
    <mergeCell ref="A10:O10"/>
  </mergeCells>
  <pageMargins left="0.78740157480314965" right="0.19685039370078741" top="0.19685039370078741" bottom="0.19685039370078741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Ятченко Дмитрий Константинович</cp:lastModifiedBy>
  <cp:lastPrinted>2015-02-02T03:11:49Z</cp:lastPrinted>
  <dcterms:created xsi:type="dcterms:W3CDTF">2012-02-09T10:02:29Z</dcterms:created>
  <dcterms:modified xsi:type="dcterms:W3CDTF">2016-08-08T06:45:49Z</dcterms:modified>
</cp:coreProperties>
</file>