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W:\Ресурсообеспечение\Управление организации закупок\Отдел закупок\Медведев В.И\Заявки\2022\CCI\Закупочная док\"/>
    </mc:Choice>
  </mc:AlternateContent>
  <xr:revisionPtr revIDLastSave="0" documentId="13_ncr:1_{4E2262EA-6573-4C16-BA99-9C836F40C5CD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L57" i="1" l="1"/>
  <c r="L56" i="1"/>
  <c r="L54" i="1"/>
  <c r="L35" i="1"/>
  <c r="L34" i="1"/>
  <c r="L58" i="1" l="1"/>
  <c r="L59" i="1" s="1"/>
  <c r="L60" i="1" s="1"/>
  <c r="L36" i="1"/>
  <c r="L37" i="1" s="1"/>
  <c r="L38" i="1" s="1"/>
  <c r="L15" i="1" l="1"/>
  <c r="L16" i="1" s="1"/>
  <c r="L17" i="1" l="1"/>
  <c r="L18" i="1" s="1"/>
</calcChain>
</file>

<file path=xl/sharedStrings.xml><?xml version="1.0" encoding="utf-8"?>
<sst xmlns="http://schemas.openxmlformats.org/spreadsheetml/2006/main" count="136" uniqueCount="66">
  <si>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</si>
  <si>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</si>
  <si>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</si>
  <si>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</si>
  <si>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</si>
  <si>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</si>
  <si>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</si>
  <si>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</si>
  <si>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</si>
  <si>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</si>
  <si>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</si>
  <si>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</si>
  <si>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</si>
  <si>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</si>
  <si>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</si>
  <si>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</si>
  <si>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</si>
  <si>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</si>
  <si>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</si>
  <si>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</si>
  <si>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</si>
  <si>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</si>
  <si>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</si>
  <si>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</si>
  <si>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</si>
  <si>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</si>
  <si>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</si>
  <si>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</si>
  <si>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</si>
  <si>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</si>
  <si>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Срок поставки</t>
  </si>
  <si>
    <t>1</t>
  </si>
  <si>
    <t>шт</t>
  </si>
  <si>
    <t xml:space="preserve">5. Грузополучатель: </t>
  </si>
  <si>
    <t xml:space="preserve">6. Срок действия предложения: </t>
  </si>
  <si>
    <t xml:space="preserve">7. Гарантийный срок на продукцию: </t>
  </si>
  <si>
    <t xml:space="preserve">2. Дата изготовления продукции: </t>
  </si>
  <si>
    <t xml:space="preserve">3. Срок поставки: </t>
  </si>
  <si>
    <t xml:space="preserve">4. Способ доставки: </t>
  </si>
  <si>
    <t>2</t>
  </si>
  <si>
    <t>3</t>
  </si>
  <si>
    <t>4</t>
  </si>
  <si>
    <t xml:space="preserve">Обозначение </t>
  </si>
  <si>
    <t>Материал, ГОСТ, ТУ</t>
  </si>
  <si>
    <t>НД Производителя</t>
  </si>
  <si>
    <t>Ремкомплект прокладок; уплотнений арт. 202907-1-SOFT (поз.8; 10; 13; 14; 15; 17) регулирующего клапана модели 100DHP Ду250/450 класс 1500; чертёж 202907-1 CCI-Control components Inc.</t>
  </si>
  <si>
    <t>202907-1-SOFT</t>
  </si>
  <si>
    <t>Таблица 2.</t>
  </si>
  <si>
    <t>Таблица 3.</t>
  </si>
  <si>
    <t>Таблица 4. Условия оплаты</t>
  </si>
  <si>
    <t>Таблица 5. Обеспечение обязательств</t>
  </si>
  <si>
    <t>Уплотнение CCI 202370-2-SOFT к клапану модели 100DSV 2,5X2,5 KKS 11HAH17AA205</t>
  </si>
  <si>
    <t>202370-2-SOFT</t>
  </si>
  <si>
    <t>к-т</t>
  </si>
  <si>
    <t>Комплект прокладок CCI 500RM-SOFT к клапану модели 100DSV 2,5X2,5 KKS 11HAH17AA205</t>
  </si>
  <si>
    <t>500RM-SOFT</t>
  </si>
  <si>
    <t>Лот 1. Запасные части CCI (ЯГРЭС)
Общее название продукции: Поставка Запасных частей CCI для нужд филиала "Яйвинская ГРЭС" ПАО «Юнипро».
Срок поставки: см.таблицу</t>
  </si>
  <si>
    <t>Лот 2. Запасные части CCI (ШГРЭС)
Общее название продукции: Поставка Запасных частей CCI для нужд филиала "Шатурская ГРЭС" ПАО «Юнипро».
Срок поставки: см.таблицу</t>
  </si>
  <si>
    <t>1. Изготовитель:</t>
  </si>
  <si>
    <t>Лот 3. Запасные части CCI (СуГРЭС)
Общее название продукции: Поставка Запасных частей CCI для нужд филиала "Сургутская ГРЭС-2" ПАО «Юнипро».
Срок поставки: см.таблицу</t>
  </si>
  <si>
    <t>Уплотнение CCI 202370-4-SOFT к клапану модели 100DSV 2,5X2,5 KKS11HAJ62AA202</t>
  </si>
  <si>
    <t>202370-4-SOFT</t>
  </si>
  <si>
    <t>Диафрагма для пневмопривода MSD II 500RM CCI арт. 91160400CAE к пневмоклапану IMI CCI модели 100DSV (KKS 11HAJ62AA202)</t>
  </si>
  <si>
    <t>91160400CAE</t>
  </si>
  <si>
    <t>Прокладка CCI 400RM-SOFT к клапану модели 100DSV 2,5X2,5 KKS11HAJ62AA202</t>
  </si>
  <si>
    <t>400RM-SOFT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</si>
</sst>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Border="1" applyAlignment="1" applyProtection="1">
      <alignment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5" fillId="0" borderId="16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left" vertical="center" wrapText="1"/>
    </xf>
    <xf numFmtId="14" fontId="3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14" fillId="0" borderId="0" xfId="0" applyFont="1" applyAlignment="1">
      <alignment horizontal="left" wrapText="1"/>
    </xf>
    <xf numFmtId="0" fontId="4" fillId="0" borderId="13" xfId="0" applyFont="1" applyBorder="1" applyAlignment="1" applyProtection="1">
      <alignment horizontal="left" vertical="center" wrapText="1"/>
    </xf>
    <xf numFmtId="4" fontId="4" fillId="0" borderId="22" xfId="0" applyNumberFormat="1" applyFont="1" applyBorder="1" applyAlignment="1" applyProtection="1">
      <alignment horizontal="center" vertical="center" wrapText="1"/>
      <protection locked="0"/>
    </xf>
    <xf numFmtId="4" fontId="4" fillId="0" borderId="23" xfId="0" applyNumberFormat="1" applyFont="1" applyBorder="1" applyAlignment="1" applyProtection="1">
      <alignment horizontal="center" vertical="center" wrapText="1"/>
      <protection locked="0"/>
    </xf>
    <xf numFmtId="4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B36" sqref="B36:K36"/>
    </sheetView>
  </sheetViews>
  <sheetFormatPr defaultColWidth="9.140625" defaultRowHeight="15" x14ac:dyDescent="0.25"/>
  <cols>
    <col min="1" max="1" width="6.28515625" style="1" customWidth="1"/>
    <col min="2" max="2" width="30.42578125" style="1" customWidth="1"/>
    <col min="3" max="3" width="24.85546875" style="1" customWidth="1"/>
    <col min="4" max="4" width="14.42578125" style="1" customWidth="1"/>
    <col min="5" max="5" width="6.7109375" style="1" customWidth="1"/>
    <col min="6" max="6" width="7" style="1" customWidth="1"/>
    <col min="7" max="7" width="10.85546875" style="1" customWidth="1"/>
    <col min="8" max="8" width="28.140625" style="1" customWidth="1"/>
    <col min="9" max="9" width="6.28515625" style="1" customWidth="1"/>
    <col min="10" max="10" width="6.5703125" style="1" customWidth="1"/>
    <col min="11" max="11" width="13.5703125" style="1" customWidth="1"/>
    <col min="12" max="13" width="14.7109375" style="1" customWidth="1"/>
    <col min="14" max="16384" width="9.140625" style="1"/>
  </cols>
  <sheetData>
    <row r="1" spans="1:13" ht="25.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25.5" customHeight="1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18" customHeight="1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5" spans="1:13" ht="32.25" customHeight="1" x14ac:dyDescent="0.25">
      <c r="A5" s="48" t="s">
        <v>29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3" ht="30.75" customHeight="1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8" spans="1:13" ht="15.75" x14ac:dyDescent="0.25">
      <c r="A8" s="51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10" spans="1:13" ht="15.75" x14ac:dyDescent="0.25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2" spans="1:13" ht="16.5" customHeight="1" thickBot="1" x14ac:dyDescent="0.3">
      <c r="A12" s="44" t="s">
        <v>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78" customHeight="1" x14ac:dyDescent="0.25">
      <c r="A13" s="9" t="s">
        <v>7</v>
      </c>
      <c r="B13" s="10" t="s">
        <v>8</v>
      </c>
      <c r="C13" s="10" t="s">
        <v>42</v>
      </c>
      <c r="D13" s="10" t="s">
        <v>43</v>
      </c>
      <c r="E13" s="10" t="s">
        <v>9</v>
      </c>
      <c r="F13" s="10" t="s">
        <v>10</v>
      </c>
      <c r="G13" s="10" t="s">
        <v>30</v>
      </c>
      <c r="H13" s="10" t="s">
        <v>11</v>
      </c>
      <c r="I13" s="10" t="s">
        <v>12</v>
      </c>
      <c r="J13" s="10" t="s">
        <v>10</v>
      </c>
      <c r="K13" s="10" t="s">
        <v>13</v>
      </c>
      <c r="L13" s="11" t="s">
        <v>14</v>
      </c>
      <c r="M13" s="11" t="s">
        <v>30</v>
      </c>
    </row>
    <row r="14" spans="1:13" ht="49.5" customHeight="1" x14ac:dyDescent="0.25">
      <c r="A14" s="38" t="s">
        <v>56</v>
      </c>
      <c r="B14" s="38"/>
      <c r="C14" s="38"/>
      <c r="D14" s="38"/>
      <c r="E14" s="38"/>
      <c r="F14" s="38"/>
      <c r="G14" s="38"/>
      <c r="H14" s="38"/>
      <c r="I14" s="15"/>
      <c r="J14" s="15"/>
      <c r="K14" s="15"/>
      <c r="L14" s="20"/>
      <c r="M14" s="20"/>
    </row>
    <row r="15" spans="1:13" ht="105" x14ac:dyDescent="0.25">
      <c r="A15" s="18" t="s">
        <v>31</v>
      </c>
      <c r="B15" s="18" t="s">
        <v>45</v>
      </c>
      <c r="C15" s="18" t="s">
        <v>46</v>
      </c>
      <c r="D15" s="19" t="s">
        <v>44</v>
      </c>
      <c r="E15" s="18" t="s">
        <v>32</v>
      </c>
      <c r="F15" s="18">
        <v>1</v>
      </c>
      <c r="G15" s="24">
        <v>44831.389178240737</v>
      </c>
      <c r="H15" s="16"/>
      <c r="I15" s="17"/>
      <c r="J15" s="17"/>
      <c r="K15" s="12"/>
      <c r="L15" s="20">
        <f>J15*K15</f>
        <v>0</v>
      </c>
      <c r="M15" s="26"/>
    </row>
    <row r="16" spans="1:13" ht="32.25" customHeight="1" thickBot="1" x14ac:dyDescent="0.3">
      <c r="A16" s="2"/>
      <c r="B16" s="39" t="s">
        <v>15</v>
      </c>
      <c r="C16" s="39"/>
      <c r="D16" s="39"/>
      <c r="E16" s="39"/>
      <c r="F16" s="39"/>
      <c r="G16" s="39"/>
      <c r="H16" s="39"/>
      <c r="I16" s="39"/>
      <c r="J16" s="39"/>
      <c r="K16" s="39"/>
      <c r="L16" s="21">
        <f>SUM(L15:L15)</f>
        <v>0</v>
      </c>
      <c r="M16" s="40"/>
    </row>
    <row r="17" spans="1:13" ht="16.5" thickBot="1" x14ac:dyDescent="0.3">
      <c r="A17" s="2"/>
      <c r="B17" s="43" t="s">
        <v>16</v>
      </c>
      <c r="C17" s="43"/>
      <c r="D17" s="43"/>
      <c r="E17" s="43"/>
      <c r="F17" s="43"/>
      <c r="G17" s="43"/>
      <c r="H17" s="43"/>
      <c r="I17" s="43"/>
      <c r="J17" s="43"/>
      <c r="K17" s="43"/>
      <c r="L17" s="21">
        <f>L16*0.2</f>
        <v>0</v>
      </c>
      <c r="M17" s="41"/>
    </row>
    <row r="18" spans="1:13" ht="32.25" customHeight="1" thickBot="1" x14ac:dyDescent="0.3">
      <c r="A18" s="2"/>
      <c r="B18" s="43" t="s">
        <v>17</v>
      </c>
      <c r="C18" s="43"/>
      <c r="D18" s="43"/>
      <c r="E18" s="43"/>
      <c r="F18" s="43"/>
      <c r="G18" s="43"/>
      <c r="H18" s="43"/>
      <c r="I18" s="43"/>
      <c r="J18" s="43"/>
      <c r="K18" s="43"/>
      <c r="L18" s="21">
        <f>L17+L16</f>
        <v>0</v>
      </c>
      <c r="M18" s="42"/>
    </row>
    <row r="19" spans="1:13" ht="39.75" customHeight="1" x14ac:dyDescent="0.25">
      <c r="A19" s="32" t="s">
        <v>18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</row>
    <row r="20" spans="1:13" ht="15.75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</row>
    <row r="21" spans="1:13" ht="12" customHeight="1" x14ac:dyDescent="0.25"/>
    <row r="22" spans="1:13" ht="15.95" customHeight="1" x14ac:dyDescent="0.25">
      <c r="A22" s="29" t="s">
        <v>58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33.6" customHeight="1" x14ac:dyDescent="0.25">
      <c r="A23" s="29" t="s">
        <v>36</v>
      </c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15.75" x14ac:dyDescent="0.25">
      <c r="A24" s="29" t="s">
        <v>37</v>
      </c>
      <c r="B24" s="29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15.75" x14ac:dyDescent="0.25">
      <c r="A25" s="29" t="s">
        <v>38</v>
      </c>
      <c r="B25" s="29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34.5" customHeight="1" x14ac:dyDescent="0.25">
      <c r="A26" s="29" t="s">
        <v>33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ht="32.25" customHeight="1" x14ac:dyDescent="0.25">
      <c r="A27" s="29" t="s">
        <v>34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ht="32.25" customHeight="1" x14ac:dyDescent="0.25">
      <c r="A28" s="29" t="s">
        <v>35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32.25" customHeight="1" x14ac:dyDescent="0.25">
      <c r="A29" s="27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ht="16.5" thickBot="1" x14ac:dyDescent="0.3">
      <c r="A31" s="44" t="s">
        <v>47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ht="33" customHeight="1" x14ac:dyDescent="0.25">
      <c r="A32" s="9" t="s">
        <v>7</v>
      </c>
      <c r="B32" s="10" t="s">
        <v>8</v>
      </c>
      <c r="C32" s="10" t="s">
        <v>42</v>
      </c>
      <c r="D32" s="10" t="s">
        <v>43</v>
      </c>
      <c r="E32" s="10" t="s">
        <v>9</v>
      </c>
      <c r="F32" s="10" t="s">
        <v>10</v>
      </c>
      <c r="G32" s="10" t="s">
        <v>30</v>
      </c>
      <c r="H32" s="10" t="s">
        <v>11</v>
      </c>
      <c r="I32" s="10" t="s">
        <v>12</v>
      </c>
      <c r="J32" s="10" t="s">
        <v>10</v>
      </c>
      <c r="K32" s="10" t="s">
        <v>13</v>
      </c>
      <c r="L32" s="11" t="s">
        <v>14</v>
      </c>
      <c r="M32" s="11" t="s">
        <v>30</v>
      </c>
    </row>
    <row r="33" spans="1:13" ht="46.5" customHeight="1" x14ac:dyDescent="0.25">
      <c r="A33" s="38" t="s">
        <v>57</v>
      </c>
      <c r="B33" s="38"/>
      <c r="C33" s="38"/>
      <c r="D33" s="38"/>
      <c r="E33" s="38"/>
      <c r="F33" s="38"/>
      <c r="G33" s="38"/>
      <c r="H33" s="38"/>
      <c r="I33" s="15"/>
      <c r="J33" s="15"/>
      <c r="K33" s="15"/>
      <c r="L33" s="20"/>
      <c r="M33" s="20"/>
    </row>
    <row r="34" spans="1:13" ht="70.5" customHeight="1" x14ac:dyDescent="0.25">
      <c r="A34" s="18" t="s">
        <v>31</v>
      </c>
      <c r="B34" s="18" t="s">
        <v>51</v>
      </c>
      <c r="C34" s="18" t="s">
        <v>52</v>
      </c>
      <c r="D34" s="19" t="s">
        <v>44</v>
      </c>
      <c r="E34" s="18" t="s">
        <v>53</v>
      </c>
      <c r="F34" s="18">
        <v>1</v>
      </c>
      <c r="G34" s="24">
        <v>44562.391238425924</v>
      </c>
      <c r="H34" s="16"/>
      <c r="I34" s="17"/>
      <c r="J34" s="17"/>
      <c r="K34" s="12"/>
      <c r="L34" s="20">
        <f>J34*K34</f>
        <v>0</v>
      </c>
      <c r="M34" s="26"/>
    </row>
    <row r="35" spans="1:13" ht="60" x14ac:dyDescent="0.25">
      <c r="A35" s="18" t="s">
        <v>39</v>
      </c>
      <c r="B35" s="18" t="s">
        <v>54</v>
      </c>
      <c r="C35" s="18" t="s">
        <v>55</v>
      </c>
      <c r="D35" s="19" t="s">
        <v>44</v>
      </c>
      <c r="E35" s="18" t="s">
        <v>53</v>
      </c>
      <c r="F35" s="18">
        <v>1</v>
      </c>
      <c r="G35" s="24">
        <v>44562.391238425924</v>
      </c>
      <c r="H35" s="16"/>
      <c r="I35" s="17"/>
      <c r="J35" s="17"/>
      <c r="K35" s="12"/>
      <c r="L35" s="20">
        <f t="shared" ref="L35" si="0">J35*K35</f>
        <v>0</v>
      </c>
      <c r="M35" s="26"/>
    </row>
    <row r="36" spans="1:13" ht="36.75" customHeight="1" thickBot="1" x14ac:dyDescent="0.3">
      <c r="A36" s="2"/>
      <c r="B36" s="39" t="s">
        <v>15</v>
      </c>
      <c r="C36" s="39"/>
      <c r="D36" s="39"/>
      <c r="E36" s="39"/>
      <c r="F36" s="39"/>
      <c r="G36" s="39"/>
      <c r="H36" s="39"/>
      <c r="I36" s="39"/>
      <c r="J36" s="39"/>
      <c r="K36" s="39"/>
      <c r="L36" s="21">
        <f>SUM(L34:L35)</f>
        <v>0</v>
      </c>
      <c r="M36" s="40"/>
    </row>
    <row r="37" spans="1:13" ht="16.5" thickBot="1" x14ac:dyDescent="0.3">
      <c r="A37" s="2"/>
      <c r="B37" s="43" t="s">
        <v>16</v>
      </c>
      <c r="C37" s="43"/>
      <c r="D37" s="43"/>
      <c r="E37" s="43"/>
      <c r="F37" s="43"/>
      <c r="G37" s="43"/>
      <c r="H37" s="43"/>
      <c r="I37" s="43"/>
      <c r="J37" s="43"/>
      <c r="K37" s="43"/>
      <c r="L37" s="21">
        <f>L36*0.2</f>
        <v>0</v>
      </c>
      <c r="M37" s="41"/>
    </row>
    <row r="38" spans="1:13" s="5" customFormat="1" ht="32.25" customHeight="1" thickBot="1" x14ac:dyDescent="0.3">
      <c r="A38" s="2"/>
      <c r="B38" s="43" t="s">
        <v>17</v>
      </c>
      <c r="C38" s="43"/>
      <c r="D38" s="43"/>
      <c r="E38" s="43"/>
      <c r="F38" s="43"/>
      <c r="G38" s="43"/>
      <c r="H38" s="43"/>
      <c r="I38" s="43"/>
      <c r="J38" s="43"/>
      <c r="K38" s="43"/>
      <c r="L38" s="21">
        <f>L37+L36</f>
        <v>0</v>
      </c>
      <c r="M38" s="42"/>
    </row>
    <row r="39" spans="1:13" s="5" customFormat="1" ht="40.5" customHeight="1" x14ac:dyDescent="0.25">
      <c r="A39" s="32" t="s">
        <v>18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1"/>
    </row>
    <row r="40" spans="1:13" s="5" customFormat="1" ht="34.5" customHeight="1" thickBot="1" x14ac:dyDescent="0.3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7"/>
      <c r="M40" s="1"/>
    </row>
    <row r="41" spans="1:13" s="5" customFormat="1" ht="10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0.25" customHeight="1" x14ac:dyDescent="0.25">
      <c r="A42" s="46" t="s">
        <v>58</v>
      </c>
      <c r="B42" s="46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3" ht="20.25" customHeight="1" x14ac:dyDescent="0.25">
      <c r="A43" s="29" t="s">
        <v>36</v>
      </c>
      <c r="B43" s="29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20.25" customHeight="1" x14ac:dyDescent="0.25">
      <c r="A44" s="29" t="s">
        <v>37</v>
      </c>
      <c r="B44" s="29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0.25" customHeight="1" x14ac:dyDescent="0.25">
      <c r="A45" s="29" t="s">
        <v>38</v>
      </c>
      <c r="B45" s="29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ht="34.5" customHeight="1" x14ac:dyDescent="0.25">
      <c r="A46" s="29" t="s">
        <v>33</v>
      </c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20.25" customHeight="1" x14ac:dyDescent="0.25">
      <c r="A47" s="29" t="s">
        <v>34</v>
      </c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ht="34.5" customHeight="1" x14ac:dyDescent="0.25">
      <c r="A48" s="29" t="s">
        <v>35</v>
      </c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5.75" x14ac:dyDescent="0.25">
      <c r="A49" s="27"/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5.75" x14ac:dyDescent="0.25">
      <c r="A50" s="27"/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6.5" thickBot="1" x14ac:dyDescent="0.3">
      <c r="A51" s="44" t="s">
        <v>48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ht="47.25" x14ac:dyDescent="0.25">
      <c r="A52" s="9" t="s">
        <v>7</v>
      </c>
      <c r="B52" s="10" t="s">
        <v>8</v>
      </c>
      <c r="C52" s="10" t="s">
        <v>42</v>
      </c>
      <c r="D52" s="10" t="s">
        <v>43</v>
      </c>
      <c r="E52" s="10" t="s">
        <v>9</v>
      </c>
      <c r="F52" s="10" t="s">
        <v>10</v>
      </c>
      <c r="G52" s="10" t="s">
        <v>30</v>
      </c>
      <c r="H52" s="10" t="s">
        <v>11</v>
      </c>
      <c r="I52" s="10" t="s">
        <v>12</v>
      </c>
      <c r="J52" s="10" t="s">
        <v>10</v>
      </c>
      <c r="K52" s="10" t="s">
        <v>13</v>
      </c>
      <c r="L52" s="11" t="s">
        <v>14</v>
      </c>
      <c r="M52" s="11" t="s">
        <v>30</v>
      </c>
    </row>
    <row r="53" spans="1:13" ht="53.25" customHeight="1" x14ac:dyDescent="0.25">
      <c r="A53" s="38" t="s">
        <v>59</v>
      </c>
      <c r="B53" s="38"/>
      <c r="C53" s="38"/>
      <c r="D53" s="38"/>
      <c r="E53" s="38"/>
      <c r="F53" s="38"/>
      <c r="G53" s="38"/>
      <c r="H53" s="38"/>
      <c r="I53" s="15"/>
      <c r="J53" s="15"/>
      <c r="K53" s="15"/>
      <c r="L53" s="20"/>
      <c r="M53" s="20"/>
    </row>
    <row r="54" spans="1:13" ht="45" x14ac:dyDescent="0.25">
      <c r="A54" s="18" t="s">
        <v>31</v>
      </c>
      <c r="B54" s="18" t="s">
        <v>60</v>
      </c>
      <c r="C54" s="18" t="s">
        <v>61</v>
      </c>
      <c r="D54" s="19" t="s">
        <v>44</v>
      </c>
      <c r="E54" s="18" t="s">
        <v>53</v>
      </c>
      <c r="F54" s="18">
        <v>2</v>
      </c>
      <c r="G54" s="24">
        <v>44746.393136574072</v>
      </c>
      <c r="H54" s="16"/>
      <c r="I54" s="17"/>
      <c r="J54" s="17"/>
      <c r="K54" s="12"/>
      <c r="L54" s="20">
        <f>J54*K54</f>
        <v>0</v>
      </c>
      <c r="M54" s="26"/>
    </row>
    <row r="55" spans="1:13" ht="75" x14ac:dyDescent="0.25">
      <c r="A55" s="18" t="s">
        <v>39</v>
      </c>
      <c r="B55" s="18" t="s">
        <v>62</v>
      </c>
      <c r="C55" s="18" t="s">
        <v>63</v>
      </c>
      <c r="D55" s="19" t="s">
        <v>44</v>
      </c>
      <c r="E55" s="18" t="s">
        <v>32</v>
      </c>
      <c r="F55" s="18">
        <v>2</v>
      </c>
      <c r="G55" s="24">
        <v>44746.393136574072</v>
      </c>
      <c r="H55" s="16"/>
      <c r="I55" s="17"/>
      <c r="J55" s="17"/>
      <c r="K55" s="12"/>
      <c r="L55" s="20">
        <f>J55*K55</f>
        <v>0</v>
      </c>
      <c r="M55" s="26"/>
    </row>
    <row r="56" spans="1:13" ht="45" x14ac:dyDescent="0.25">
      <c r="A56" s="18" t="s">
        <v>40</v>
      </c>
      <c r="B56" s="18" t="s">
        <v>64</v>
      </c>
      <c r="C56" s="18" t="s">
        <v>65</v>
      </c>
      <c r="D56" s="19" t="s">
        <v>44</v>
      </c>
      <c r="E56" s="18" t="s">
        <v>53</v>
      </c>
      <c r="F56" s="18">
        <v>2</v>
      </c>
      <c r="G56" s="24">
        <v>44746.393136574072</v>
      </c>
      <c r="H56" s="16"/>
      <c r="I56" s="17"/>
      <c r="J56" s="17"/>
      <c r="K56" s="12"/>
      <c r="L56" s="20">
        <f t="shared" ref="L55:L57" si="1">J56*K56</f>
        <v>0</v>
      </c>
      <c r="M56" s="26"/>
    </row>
    <row r="57" spans="1:13" ht="45" x14ac:dyDescent="0.25">
      <c r="A57" s="18" t="s">
        <v>41</v>
      </c>
      <c r="B57" s="18" t="s">
        <v>51</v>
      </c>
      <c r="C57" s="18" t="s">
        <v>52</v>
      </c>
      <c r="D57" s="19" t="s">
        <v>44</v>
      </c>
      <c r="E57" s="18" t="s">
        <v>53</v>
      </c>
      <c r="F57" s="18">
        <v>1</v>
      </c>
      <c r="G57" s="24">
        <v>44841.393136574072</v>
      </c>
      <c r="H57" s="16"/>
      <c r="I57" s="17"/>
      <c r="J57" s="17"/>
      <c r="K57" s="12"/>
      <c r="L57" s="20">
        <f t="shared" si="1"/>
        <v>0</v>
      </c>
      <c r="M57" s="26"/>
    </row>
    <row r="58" spans="1:13" ht="33" customHeight="1" thickBot="1" x14ac:dyDescent="0.3">
      <c r="A58" s="2"/>
      <c r="B58" s="39" t="s">
        <v>15</v>
      </c>
      <c r="C58" s="39"/>
      <c r="D58" s="39"/>
      <c r="E58" s="39"/>
      <c r="F58" s="39"/>
      <c r="G58" s="39"/>
      <c r="H58" s="39"/>
      <c r="I58" s="39"/>
      <c r="J58" s="39"/>
      <c r="K58" s="39"/>
      <c r="L58" s="21">
        <f>SUM(L54:L57)</f>
        <v>0</v>
      </c>
      <c r="M58" s="40"/>
    </row>
    <row r="59" spans="1:13" ht="16.5" thickBot="1" x14ac:dyDescent="0.3">
      <c r="A59" s="2"/>
      <c r="B59" s="43" t="s">
        <v>16</v>
      </c>
      <c r="C59" s="43"/>
      <c r="D59" s="43"/>
      <c r="E59" s="43"/>
      <c r="F59" s="43"/>
      <c r="G59" s="43"/>
      <c r="H59" s="43"/>
      <c r="I59" s="43"/>
      <c r="J59" s="43"/>
      <c r="K59" s="43"/>
      <c r="L59" s="21">
        <f>L58*0.2</f>
        <v>0</v>
      </c>
      <c r="M59" s="41"/>
    </row>
    <row r="60" spans="1:13" ht="30" customHeight="1" thickBot="1" x14ac:dyDescent="0.3">
      <c r="A60" s="2"/>
      <c r="B60" s="43" t="s">
        <v>17</v>
      </c>
      <c r="C60" s="43"/>
      <c r="D60" s="43"/>
      <c r="E60" s="43"/>
      <c r="F60" s="43"/>
      <c r="G60" s="43"/>
      <c r="H60" s="43"/>
      <c r="I60" s="43"/>
      <c r="J60" s="43"/>
      <c r="K60" s="43"/>
      <c r="L60" s="21">
        <f>L59+L58</f>
        <v>0</v>
      </c>
      <c r="M60" s="42"/>
    </row>
    <row r="61" spans="1:13" x14ac:dyDescent="0.25">
      <c r="A61" s="32" t="s">
        <v>18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4"/>
    </row>
    <row r="62" spans="1:13" ht="15.75" thickBot="1" x14ac:dyDescent="0.3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7"/>
    </row>
    <row r="64" spans="1:13" ht="15.75" x14ac:dyDescent="0.25">
      <c r="A64" s="29" t="s">
        <v>58</v>
      </c>
      <c r="B64" s="29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3" ht="15.75" x14ac:dyDescent="0.25">
      <c r="A65" s="29" t="s">
        <v>36</v>
      </c>
      <c r="B65" s="29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ht="15.75" x14ac:dyDescent="0.25">
      <c r="A66" s="29" t="s">
        <v>37</v>
      </c>
      <c r="B66" s="29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15.75" x14ac:dyDescent="0.25">
      <c r="A67" s="29" t="s">
        <v>38</v>
      </c>
      <c r="B67" s="29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ht="35.25" customHeight="1" x14ac:dyDescent="0.25">
      <c r="A68" s="29" t="s">
        <v>33</v>
      </c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3" ht="15.75" x14ac:dyDescent="0.25">
      <c r="A69" s="29" t="s">
        <v>34</v>
      </c>
      <c r="B69" s="2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pans="1:13" ht="31.5" customHeight="1" x14ac:dyDescent="0.25">
      <c r="A70" s="29" t="s">
        <v>35</v>
      </c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1:13" ht="15.75" x14ac:dyDescent="0.25">
      <c r="A71" s="27"/>
      <c r="B71" s="27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ht="15.75" x14ac:dyDescent="0.25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ht="16.5" thickBot="1" x14ac:dyDescent="0.3">
      <c r="A73" s="57" t="s">
        <v>49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1:13" ht="32.25" thickBot="1" x14ac:dyDescent="0.3">
      <c r="A74" s="7" t="s">
        <v>7</v>
      </c>
      <c r="B74" s="54" t="s">
        <v>19</v>
      </c>
      <c r="C74" s="55"/>
      <c r="D74" s="55"/>
      <c r="E74" s="55"/>
      <c r="F74" s="55"/>
      <c r="G74" s="22"/>
      <c r="H74" s="62" t="s">
        <v>20</v>
      </c>
      <c r="I74" s="63"/>
      <c r="J74" s="63"/>
      <c r="K74" s="63"/>
      <c r="L74" s="63"/>
      <c r="M74" s="64"/>
    </row>
    <row r="75" spans="1:13" ht="97.5" customHeight="1" thickBot="1" x14ac:dyDescent="0.3">
      <c r="A75" s="8">
        <v>1</v>
      </c>
      <c r="B75" s="59" t="s">
        <v>21</v>
      </c>
      <c r="C75" s="60"/>
      <c r="D75" s="60"/>
      <c r="E75" s="60"/>
      <c r="F75" s="61"/>
      <c r="G75" s="25"/>
      <c r="H75" s="65"/>
      <c r="I75" s="66"/>
      <c r="J75" s="66"/>
      <c r="K75" s="66"/>
      <c r="L75" s="66"/>
      <c r="M75" s="67"/>
    </row>
    <row r="76" spans="1:13" ht="15.75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6.5" thickBot="1" x14ac:dyDescent="0.3">
      <c r="A77" s="69" t="s">
        <v>50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32.25" thickBot="1" x14ac:dyDescent="0.3">
      <c r="A78" s="7" t="s">
        <v>7</v>
      </c>
      <c r="B78" s="54" t="s">
        <v>19</v>
      </c>
      <c r="C78" s="55"/>
      <c r="D78" s="55"/>
      <c r="E78" s="55"/>
      <c r="F78" s="55"/>
      <c r="G78" s="22"/>
      <c r="H78" s="62" t="s">
        <v>20</v>
      </c>
      <c r="I78" s="63"/>
      <c r="J78" s="63"/>
      <c r="K78" s="63"/>
      <c r="L78" s="63"/>
      <c r="M78" s="64"/>
    </row>
    <row r="79" spans="1:13" ht="98.25" customHeight="1" thickBot="1" x14ac:dyDescent="0.3">
      <c r="A79" s="8">
        <v>1</v>
      </c>
      <c r="B79" s="59" t="s">
        <v>22</v>
      </c>
      <c r="C79" s="60"/>
      <c r="D79" s="60"/>
      <c r="E79" s="60"/>
      <c r="F79" s="61"/>
      <c r="G79" s="23"/>
      <c r="H79" s="62"/>
      <c r="I79" s="63"/>
      <c r="J79" s="63"/>
      <c r="K79" s="63"/>
      <c r="L79" s="63"/>
      <c r="M79" s="64"/>
    </row>
    <row r="81" spans="1:13" ht="15.75" x14ac:dyDescent="0.25">
      <c r="A81" s="56" t="s">
        <v>23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1:13" ht="15.75" x14ac:dyDescent="0.25">
      <c r="A82" s="68" t="s">
        <v>24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</row>
    <row r="83" spans="1:13" ht="15.75" x14ac:dyDescent="0.25">
      <c r="A83" s="68" t="s">
        <v>25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1:13" ht="15.75" x14ac:dyDescent="0.25">
      <c r="A84" s="68" t="s">
        <v>26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7" spans="1:13" x14ac:dyDescent="0.25">
      <c r="A87" s="6"/>
      <c r="B87" s="6"/>
      <c r="C87" s="6"/>
    </row>
    <row r="88" spans="1:13" ht="18.75" x14ac:dyDescent="0.25">
      <c r="A88" s="53" t="s">
        <v>27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91" spans="1:13" x14ac:dyDescent="0.25">
      <c r="A91" s="6"/>
      <c r="B91" s="6"/>
      <c r="C91" s="6"/>
    </row>
    <row r="92" spans="1:13" ht="18.75" x14ac:dyDescent="0.25">
      <c r="A92" s="53" t="s">
        <v>28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</row>
  </sheetData>
  <sheetProtection algorithmName="SHA-512" hashValue="AdBavKvelRmC7f9JgrrCEoOBOuDrAObTiYfjjUbh3Jt1Rc8YP5j1M5BnAjMGxnbRuflAZGdZLGecCyc7qnehrw==" saltValue="TXGOUTPe4liJEXh3XtNijA==" spinCount="100000" sheet="1" formatCells="0" formatColumns="0" formatRows="0" insertColumns="0" insertRows="0" insertHyperlinks="0" deleteColumns="0" deleteRows="0" sort="0" autoFilter="0" pivotTables="0"/>
  <mergeCells count="86">
    <mergeCell ref="A77:M77"/>
    <mergeCell ref="H78:M78"/>
    <mergeCell ref="H79:M79"/>
    <mergeCell ref="A82:M82"/>
    <mergeCell ref="A83:M83"/>
    <mergeCell ref="A92:L92"/>
    <mergeCell ref="B74:F74"/>
    <mergeCell ref="B78:F78"/>
    <mergeCell ref="B16:K16"/>
    <mergeCell ref="B17:K17"/>
    <mergeCell ref="B18:K18"/>
    <mergeCell ref="A81:L81"/>
    <mergeCell ref="C25:M25"/>
    <mergeCell ref="C26:M26"/>
    <mergeCell ref="A73:M73"/>
    <mergeCell ref="A88:L88"/>
    <mergeCell ref="B79:F79"/>
    <mergeCell ref="B75:F75"/>
    <mergeCell ref="H74:M74"/>
    <mergeCell ref="H75:M75"/>
    <mergeCell ref="A84:M84"/>
    <mergeCell ref="A10:L10"/>
    <mergeCell ref="A5:L5"/>
    <mergeCell ref="A1:L1"/>
    <mergeCell ref="A2:L2"/>
    <mergeCell ref="A3:L3"/>
    <mergeCell ref="A6:L6"/>
    <mergeCell ref="A8:L8"/>
    <mergeCell ref="A28:B28"/>
    <mergeCell ref="C28:M28"/>
    <mergeCell ref="A12:M12"/>
    <mergeCell ref="M16:M18"/>
    <mergeCell ref="C22:M22"/>
    <mergeCell ref="C24:M24"/>
    <mergeCell ref="A14:H14"/>
    <mergeCell ref="A25:B25"/>
    <mergeCell ref="A26:B26"/>
    <mergeCell ref="A19:L20"/>
    <mergeCell ref="A22:B22"/>
    <mergeCell ref="A24:B24"/>
    <mergeCell ref="A23:B23"/>
    <mergeCell ref="C23:M23"/>
    <mergeCell ref="A27:B27"/>
    <mergeCell ref="C27:M27"/>
    <mergeCell ref="A31:M31"/>
    <mergeCell ref="A33:H33"/>
    <mergeCell ref="B36:K36"/>
    <mergeCell ref="M36:M38"/>
    <mergeCell ref="B37:K37"/>
    <mergeCell ref="B38:K38"/>
    <mergeCell ref="A39:L40"/>
    <mergeCell ref="A42:B42"/>
    <mergeCell ref="C42:M42"/>
    <mergeCell ref="A43:B43"/>
    <mergeCell ref="C43:M43"/>
    <mergeCell ref="A44:B44"/>
    <mergeCell ref="C44:M44"/>
    <mergeCell ref="A45:B45"/>
    <mergeCell ref="C45:M45"/>
    <mergeCell ref="A46:B46"/>
    <mergeCell ref="C46:M46"/>
    <mergeCell ref="A47:B47"/>
    <mergeCell ref="C47:M47"/>
    <mergeCell ref="A48:B48"/>
    <mergeCell ref="C48:M48"/>
    <mergeCell ref="A51:M51"/>
    <mergeCell ref="A53:H53"/>
    <mergeCell ref="B58:K58"/>
    <mergeCell ref="M58:M60"/>
    <mergeCell ref="B59:K59"/>
    <mergeCell ref="B60:K60"/>
    <mergeCell ref="A61:L62"/>
    <mergeCell ref="A64:B64"/>
    <mergeCell ref="C64:M64"/>
    <mergeCell ref="A65:B65"/>
    <mergeCell ref="C65:M65"/>
    <mergeCell ref="A69:B69"/>
    <mergeCell ref="C69:M69"/>
    <mergeCell ref="A70:B70"/>
    <mergeCell ref="C70:M70"/>
    <mergeCell ref="A66:B66"/>
    <mergeCell ref="C66:M66"/>
    <mergeCell ref="A67:B67"/>
    <mergeCell ref="C67:M67"/>
    <mergeCell ref="A68:B68"/>
    <mergeCell ref="C68:M68"/>
  </mergeCells>
  <pageMargins left="0.31496062992125984" right="0.11811023622047245" top="0.31496062992125984" bottom="0.2755905511811023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Медведев Вячеслав Иванович</cp:lastModifiedBy>
  <cp:lastPrinted>2020-07-09T12:55:11Z</cp:lastPrinted>
  <dcterms:created xsi:type="dcterms:W3CDTF">2018-08-22T08:17:31Z</dcterms:created>
  <dcterms:modified xsi:type="dcterms:W3CDTF">2021-08-25T08:04:55Z</dcterms:modified>
</cp:coreProperties>
</file>