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2" hidden="1">Лист3!$A$1:$K$111</definedName>
  </definedNames>
  <calcPr calcId="145621"/>
</workbook>
</file>

<file path=xl/calcChain.xml><?xml version="1.0" encoding="utf-8"?>
<calcChain xmlns="http://schemas.openxmlformats.org/spreadsheetml/2006/main">
  <c r="F3" i="3" l="1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2" i="3"/>
  <c r="L4" i="3"/>
  <c r="L5" i="3" s="1"/>
  <c r="L6" i="3" s="1"/>
  <c r="L7" i="3" s="1"/>
  <c r="L8" i="3" s="1"/>
  <c r="L9" i="3" s="1"/>
  <c r="L10" i="3" s="1"/>
  <c r="L11" i="3" s="1"/>
  <c r="L12" i="3" s="1"/>
  <c r="L13" i="3" s="1"/>
  <c r="L19" i="3" s="1"/>
  <c r="L3" i="3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2" i="3"/>
</calcChain>
</file>

<file path=xl/sharedStrings.xml><?xml version="1.0" encoding="utf-8"?>
<sst xmlns="http://schemas.openxmlformats.org/spreadsheetml/2006/main" count="1104" uniqueCount="255">
  <si>
    <t>№ п/п</t>
  </si>
  <si>
    <t>Наименование МТР</t>
  </si>
  <si>
    <t>Марка, типоразмер и т.п.</t>
  </si>
  <si>
    <t>ГОСТ, ТУ</t>
  </si>
  <si>
    <t>Ед.изм.</t>
  </si>
  <si>
    <t>Количество, ед</t>
  </si>
  <si>
    <t>Цена , руб без НДС</t>
  </si>
  <si>
    <t>Стоимость, руб без НДС</t>
  </si>
  <si>
    <t>Манометр 1010 ASHCROFT 0-100kPa</t>
  </si>
  <si>
    <t>1010 ASHCROFT</t>
  </si>
  <si>
    <t>НД Производителя</t>
  </si>
  <si>
    <t>шт</t>
  </si>
  <si>
    <t>Манометр 1017 ASHCROFT 0-10кгс/см2</t>
  </si>
  <si>
    <t>1017</t>
  </si>
  <si>
    <t>Реле 1131 ASHCROFT 0-1бар</t>
  </si>
  <si>
    <t>1131</t>
  </si>
  <si>
    <t>Манометр 1279 ASHCROFT 0-7кгс/см2</t>
  </si>
  <si>
    <t>1279</t>
  </si>
  <si>
    <t>Манометр 1203PGS ASHCROFT 0-3,6bar</t>
  </si>
  <si>
    <t>1203PGS</t>
  </si>
  <si>
    <t>Термометр Series 600 ASHCROFT 200-650C</t>
  </si>
  <si>
    <t>Термометр Series Cl ASHCROFT -20-90С</t>
  </si>
  <si>
    <t>Термометр Series Cl ASHCROFT -20-120С</t>
  </si>
  <si>
    <t>Термометр Series Cl ASHCROFT 10-150С</t>
  </si>
  <si>
    <t>Термометр Series EL ASHCROFT 0-430С</t>
  </si>
  <si>
    <t>Манометр T5500 ASHCROFT 0-1bar</t>
  </si>
  <si>
    <t>T5500</t>
  </si>
  <si>
    <t>Манометр ASHCROFT 0-16бар</t>
  </si>
  <si>
    <t>Реле 1950-20-2F DWYER 12,46мбар</t>
  </si>
  <si>
    <t>1950-20-2F</t>
  </si>
  <si>
    <t>Реле 1950G-00-B-120-NA DWYER 0,9954кПа</t>
  </si>
  <si>
    <t>1950G-00-B-120-NA</t>
  </si>
  <si>
    <t>Манометр W38T DWYER 0-2,5кРа</t>
  </si>
  <si>
    <t>W38T</t>
  </si>
  <si>
    <t>Преобразователь Endress+Hauser PMC71-ABC1H1RAAAA -1-1 bar</t>
  </si>
  <si>
    <t>PMC71-ABC1H1RAAAA</t>
  </si>
  <si>
    <t>Термосопротивление TR13-AK1ADSDH3000 0-100С</t>
  </si>
  <si>
    <t>TR13-AK1ADSDH3000</t>
  </si>
  <si>
    <t>Преобразователь IGP20-A22A21D Foxboro 0-2,491 кПа</t>
  </si>
  <si>
    <t>IGP20-A22A21D</t>
  </si>
  <si>
    <t>Преобразователь PTX 651-3808 GE Sensing 0-3447 kPa</t>
  </si>
  <si>
    <t>PTX 651-3808</t>
  </si>
  <si>
    <t>Преобразователь PTX 651-13G-3433 GE Sensing 0-2068 kPa</t>
  </si>
  <si>
    <t>PTX 651-13G-3433</t>
  </si>
  <si>
    <t>Датчик 3051 CD2A22A1AB4K8Q4DF 0-35bar Honeywell</t>
  </si>
  <si>
    <t>3051 CD2A22A1AB4K8Q4DF</t>
  </si>
  <si>
    <t>Датчик 3051 CG4A22A1AEA Honeywell 74,5-125,3кПа</t>
  </si>
  <si>
    <t>3051 CG4A22A1AEA</t>
  </si>
  <si>
    <t>Расходомер STD924-E1A-00000-HC, SM, CC, TG, MB, F1, 3H+XXXX  Honeywell 0-1500mbar</t>
  </si>
  <si>
    <t>STD924-E1A-00000-HC, SM, CC, TG, MB, F1, 3H+XXXX</t>
  </si>
  <si>
    <t>Уровнемер  H20 STD924-E1A-00000-HC, SM, CC, TG, MB, F1, 3H+XXXX 1320-0 mm Honeywell</t>
  </si>
  <si>
    <t>H20 STD924-E1A-00000-HC, SM, CC, TG, MB, F1, 3H+XXXX</t>
  </si>
  <si>
    <t>Датчик STD930-E1A-00000-HC, SM, CC, TG, MB, F1, 3H+XXXX Honeywell</t>
  </si>
  <si>
    <t>STD930-E1A-00000-HC, SM, CC, TG, MB, F1, 3H+XXXX</t>
  </si>
  <si>
    <t>Датчик STD974-E1A-00000-HC, SM, CC, TG, MB, F1, 3H+XXXX 0-210bar Honeywell</t>
  </si>
  <si>
    <t>STD974 - E1A - 00000 - HC, SM, CC, TG, MB, F1, 3H+XXXX</t>
  </si>
  <si>
    <t>Уровнемер  Н2O STF924-E1A-0W1F0-HC, SM, CC, TG, F1, 3H+XXXX 0-1800mm Honeywell</t>
  </si>
  <si>
    <t>Н2O STF924-E1A-0W1F0-HC, SM, CC, TG, F1, 3H+XXXX</t>
  </si>
  <si>
    <t>Датчик STG94L-E1G-00000-HC, SM, CC, TG, F1, 3H+XXXX 0-20бар Honeywell</t>
  </si>
  <si>
    <t>STG94L-E1G-00000-HC, SM, CC, TG, F1, 3H+XXXX</t>
  </si>
  <si>
    <t>Датчик STG97L-E1G-00000-HC, SM, CC, TG, F1, 3H+XXXX 0-200бар Honeywell</t>
  </si>
  <si>
    <t>STG97L-E1G-00000-HC, SM, CC, TG, F1, 3H+XXXX</t>
  </si>
  <si>
    <t>Реле JBC3FSA4N2D8-C10S JERGUSON</t>
  </si>
  <si>
    <t>JBC3FSA4N2D8 - C10S</t>
  </si>
  <si>
    <t>Термометр 608225/2210-826-04-3000-891-15-104-26-65/000 JUMO</t>
  </si>
  <si>
    <t>608225/2210-826-04-3000-891-15-104-26-65/000</t>
  </si>
  <si>
    <t>Датчик MIDAS JUMO -1-5bar</t>
  </si>
  <si>
    <t>MIDAS JUMO</t>
  </si>
  <si>
    <t>Датчик MIDAS JUMO 0-17bar</t>
  </si>
  <si>
    <t>Датчик MIDAS SI JUMO -172-172mbar</t>
  </si>
  <si>
    <t>MIDAS SI JUMO</t>
  </si>
  <si>
    <t>Уровнемер  Optiflex1300C 0-100% Krohne</t>
  </si>
  <si>
    <t>Optiflex1300C</t>
  </si>
  <si>
    <t>Уровнемер 082-8403-400/8AB-AA2B-045 0-1175mm Magnetrol</t>
  </si>
  <si>
    <t>082-8403-400/8AB-AA2B-045</t>
  </si>
  <si>
    <t>Реле XA15-AG4B-CB9 Magnetrol</t>
  </si>
  <si>
    <t>XA15-AG4B-CB9</t>
  </si>
  <si>
    <t>Реле XG35.1S44.CFC Magnetrol</t>
  </si>
  <si>
    <t>XG35.1S44.CFC</t>
  </si>
  <si>
    <t>Реле 100P4S1548-366 Neo-Dyn</t>
  </si>
  <si>
    <t>100P4S1548-366</t>
  </si>
  <si>
    <t>Реле 132P4S408-207 Neo-Dyn</t>
  </si>
  <si>
    <t>132P4S408-207</t>
  </si>
  <si>
    <t>Реле 132P4S408-303 Neo-Dyn</t>
  </si>
  <si>
    <t>132P4S408-303</t>
  </si>
  <si>
    <t>Реле 132P4S408-306 Neo-Dyn</t>
  </si>
  <si>
    <t>132P4S408-306</t>
  </si>
  <si>
    <t>Реле 132P4S408-310 Neo-Dyn</t>
  </si>
  <si>
    <t>132P4S408-310</t>
  </si>
  <si>
    <t>Реле 132P4S408-321 Neo-Dyn</t>
  </si>
  <si>
    <t>132P4S408-321</t>
  </si>
  <si>
    <t>Реле 160P42CC6BNRS Neo-Dyn 0,2414бар</t>
  </si>
  <si>
    <t>160P42CC6BNRS</t>
  </si>
  <si>
    <t>Манометр NuovaFima 0-250bar</t>
  </si>
  <si>
    <t>Датчик 1151 AP5S22B1DF Rosemount 0-30 in HG</t>
  </si>
  <si>
    <t>1151 AP5S22B1DF</t>
  </si>
  <si>
    <t>Датчик 1151 DP5S22DFL4 Rosemount 0-1,6 bar</t>
  </si>
  <si>
    <t>1151 DP5S22DFL4</t>
  </si>
  <si>
    <t>Датчик 1151 GP7S22B1 DFE8 Rosemount 0-861,8 kPa</t>
  </si>
  <si>
    <t>1151 GP7S22B1 DFE8</t>
  </si>
  <si>
    <t>Датчик 1151 GP7S22B2DF Rosemount 0-300 psi</t>
  </si>
  <si>
    <t>1151 GP7S22B2DF</t>
  </si>
  <si>
    <t>Датчик 1151 GP8S22B2DF Rosemount 0-1000 psi</t>
  </si>
  <si>
    <t>1151 GP8S22B2DF</t>
  </si>
  <si>
    <t>Датчик 1151 GP9S22B2DF Rosemount 0-2500 psi</t>
  </si>
  <si>
    <t>1151 GP9S22B2DF</t>
  </si>
  <si>
    <t>Датчик 3051 CD1A22A1AE8A0221 Rosemount 0-0,3985 kPa</t>
  </si>
  <si>
    <t>3051 CD1A22A1AE8A0221</t>
  </si>
  <si>
    <t>Датчик 3051 CD2A Rosemount 0-2,491 kPa</t>
  </si>
  <si>
    <t>3051 CD2A</t>
  </si>
  <si>
    <t>Датчик 3051 CD2A22A1AB4KDDF Rosemount 0-7,742 kPa</t>
  </si>
  <si>
    <t>3051 CD2A22A1AB4KDDF</t>
  </si>
  <si>
    <t>Датчик 3051 CD3 A22A1AB4KDAO198 Rosemount 0-1,035 Bar</t>
  </si>
  <si>
    <t>3051 CD3 A22A1AB4KDAO198</t>
  </si>
  <si>
    <t>Датчик 3051 CD4 Rosemount 0-4137kPa</t>
  </si>
  <si>
    <t>3051 CD4</t>
  </si>
  <si>
    <t>Датчик 3051 CD4A02A1AE8S5 Rosemount 0-300 PSI</t>
  </si>
  <si>
    <t>3051 CD4A02A1AE8S5</t>
  </si>
  <si>
    <t>Датчик 3051 CD4A22A1AE8 A0221 Rosemount-137,9-827,4kPa</t>
  </si>
  <si>
    <t>3051 CD4A22A1AE8 A0221</t>
  </si>
  <si>
    <t>Датчик 3051 CG4A22A1AE8 Rosemount 0-1034 kPa</t>
  </si>
  <si>
    <t>3051 CG4A22A1AE8</t>
  </si>
  <si>
    <t>Датчик 3051 CG4A22A1АК6 Rosemount 0-90 PSI</t>
  </si>
  <si>
    <t>3051 CG4A22A1АК6</t>
  </si>
  <si>
    <t>Датчик 3051 TG1A2B21A Rosemount 0-124,6 mBar</t>
  </si>
  <si>
    <t>3051 TG1A2B21A</t>
  </si>
  <si>
    <t>Датчик 3051 TG2A2B21A Rosemount 0-4 bar</t>
  </si>
  <si>
    <t>3051 TG2A2B21A</t>
  </si>
  <si>
    <t>Датчик 3051 СА4А02 А1AS5M504 Rosemount 0-4000 PSI</t>
  </si>
  <si>
    <t>3051 СА4А02 А1AS5M504</t>
  </si>
  <si>
    <t>Реле LSA-34-1/2-300P M.10+LSA-34-1/2-300 Sispa</t>
  </si>
  <si>
    <t>LSA-34-1/2-300P M.10 + LSA-34-1/2-300</t>
  </si>
  <si>
    <t>Реле 202A-C1B-B-Y4-S3-CLMRA3 SOR Inc 0-17бар</t>
  </si>
  <si>
    <t>202A-C1B-B-Y4-S3-CLMRA3</t>
  </si>
  <si>
    <t>Манометр MDM-1205 TE.MA BOURDON 0-0,7bar</t>
  </si>
  <si>
    <t>MDM-1205 TE.MA BOURDON 0-0,7 bar</t>
  </si>
  <si>
    <t>Термометр TE.MA BOURDON NLA040020065 10-260С</t>
  </si>
  <si>
    <t>NLA040020065</t>
  </si>
  <si>
    <t>Манометр TE.MA BOURDON 0-70bar</t>
  </si>
  <si>
    <t>Манометр TEL-TRU 30 0-200bar</t>
  </si>
  <si>
    <t>TEL-TRU 30</t>
  </si>
  <si>
    <t>Манометр TEL-TRU 30 0-100psi</t>
  </si>
  <si>
    <t>Манометр TEL-TRU 30 0-20bar</t>
  </si>
  <si>
    <t>Реле J120- 173 United Electric Controls</t>
  </si>
  <si>
    <t>J120- 173</t>
  </si>
  <si>
    <t>Реле J120- 523 United Electric Controls</t>
  </si>
  <si>
    <t>J120- 253</t>
  </si>
  <si>
    <t>Реле J120K-540 United Electric Controls</t>
  </si>
  <si>
    <t>J120K-540</t>
  </si>
  <si>
    <t>Реле F402-6BS United Electric Controls</t>
  </si>
  <si>
    <t>F402-6BS</t>
  </si>
  <si>
    <t>Термометр WGTC ЗВК -10-110C</t>
  </si>
  <si>
    <t>Манометр WIKA 232.34 -100-0kPa</t>
  </si>
  <si>
    <t>232.34</t>
  </si>
  <si>
    <t>Манометр WIKA 232.30.100 0-100bar</t>
  </si>
  <si>
    <t>232.30.100</t>
  </si>
  <si>
    <t>Манометр WIKA 232.30.100 0-250bar</t>
  </si>
  <si>
    <t>Манометр WIKA 232.30.100 0-10bar</t>
  </si>
  <si>
    <t>Манометр WIKA 232.30.100 0-1000mbar</t>
  </si>
  <si>
    <t>Манометр WIKA 232.30.100 0-16bar</t>
  </si>
  <si>
    <t>Манометр WIKA 232.30.100 0-25bar</t>
  </si>
  <si>
    <t>Манометр WIKA 232.30.100 0-40bar</t>
  </si>
  <si>
    <t>Манометр WIKA 232.30.100 0-6bar</t>
  </si>
  <si>
    <t>Манометр WIKA 232.50 0-16bar</t>
  </si>
  <si>
    <t>232.50</t>
  </si>
  <si>
    <t>Манометр WIKA 232.50 0-140bar</t>
  </si>
  <si>
    <t>Манометр WIKA 232.50 0-11bar</t>
  </si>
  <si>
    <t>Манометр WIKA 232.50 0-160bar</t>
  </si>
  <si>
    <t>Манометр WIKA 232.50 0-40bar</t>
  </si>
  <si>
    <t>Манометр WIKA 232.50 0-60bar</t>
  </si>
  <si>
    <t>Манометр WIKA 233.10.100 0-60bar</t>
  </si>
  <si>
    <t>233.10.100</t>
  </si>
  <si>
    <t>Манометр WIKA 233.30.100 0-10bar</t>
  </si>
  <si>
    <t>233.30.100</t>
  </si>
  <si>
    <t>Манометр WIKA 732.14 0-1000mbar</t>
  </si>
  <si>
    <t>732.14</t>
  </si>
  <si>
    <t>Манометр WIKA 732.14.100 0-250mbar</t>
  </si>
  <si>
    <t>732.14.100</t>
  </si>
  <si>
    <t>Термометр Wika EL Series -20+90C</t>
  </si>
  <si>
    <t>Термометр Wika EL Series 100-550С</t>
  </si>
  <si>
    <t>Термометр EN 13190 Wika 0-60C</t>
  </si>
  <si>
    <t>EN 13190</t>
  </si>
  <si>
    <t>Термометр S5301 Wika 0-160С</t>
  </si>
  <si>
    <t>S5301</t>
  </si>
  <si>
    <t>Термометр S5412 Wika 0-160С</t>
  </si>
  <si>
    <t>S5412</t>
  </si>
  <si>
    <t>Термометр S5413 Wika 0-200С</t>
  </si>
  <si>
    <t>S5413</t>
  </si>
  <si>
    <t>Термометр S5550/ DSno: TM55.01 Wika 0-250С</t>
  </si>
  <si>
    <t>S5550/ DSno: TM55.01</t>
  </si>
  <si>
    <t>Термометр S5550/ DSno: TM55.01 Wika 0-100C</t>
  </si>
  <si>
    <t>Термометр S5550/ DSno: TM55.01 Wika 0-80C</t>
  </si>
  <si>
    <t>Термометр S5550/ DSno: TM55.01 Wika 0-60C</t>
  </si>
  <si>
    <t>Термометр S5550/ DSno: TM55.01, EN-13190 Wika 0-200С</t>
  </si>
  <si>
    <t>S5550/ DSno: TM55.01, EN-13190</t>
  </si>
  <si>
    <t>Термопара TC10 0-800С Wika</t>
  </si>
  <si>
    <t>TC10</t>
  </si>
  <si>
    <t>Термосопротивление TR 201 0-100C</t>
  </si>
  <si>
    <t>TR 201</t>
  </si>
  <si>
    <t>Датчик EJA110A Yokogawa 0-3447 kPa</t>
  </si>
  <si>
    <t>EJA110A</t>
  </si>
  <si>
    <t>Позиция по заявке</t>
  </si>
  <si>
    <t>Наименоване</t>
  </si>
  <si>
    <t>Недостающая информация</t>
  </si>
  <si>
    <t>Заводской номер</t>
  </si>
  <si>
    <t>№ Фотографии</t>
  </si>
  <si>
    <t>Указать код для заказа</t>
  </si>
  <si>
    <t>E032609</t>
  </si>
  <si>
    <t>E032610, Е032613</t>
  </si>
  <si>
    <t>10, 12</t>
  </si>
  <si>
    <t>Реле давления 1131 ASHCROFT 0-1бар</t>
  </si>
  <si>
    <t>AR-6043</t>
  </si>
  <si>
    <t>E057457</t>
  </si>
  <si>
    <t>Нет доступа</t>
  </si>
  <si>
    <t>Указать модель и код для заказа</t>
  </si>
  <si>
    <t>фото заводской таблички</t>
  </si>
  <si>
    <t>Реле уровня JBC3FSA4N2D8-C10S JERGUSON</t>
  </si>
  <si>
    <t>Термометр манометрический 608225/2210-826-04-3000-891-15-104-26-65/000 JUMO предел измерений 0+160град.</t>
  </si>
  <si>
    <t>заказные номера по Voith</t>
  </si>
  <si>
    <t>заказные номера по Atlas Copco</t>
  </si>
  <si>
    <t>0130507801009030157</t>
  </si>
  <si>
    <t>0128534801008450095</t>
  </si>
  <si>
    <t>0130637801009030145</t>
  </si>
  <si>
    <t>F0944700196700210001</t>
  </si>
  <si>
    <t xml:space="preserve"> необходимо указать серийные номера</t>
  </si>
  <si>
    <t>Реле уровня XA15-AG4B-CB9 Magnetrol</t>
  </si>
  <si>
    <t>82349-02-006</t>
  </si>
  <si>
    <t>Реле уровня XG35.1S44.CFC Magnetrol</t>
  </si>
  <si>
    <t>82349-02-004</t>
  </si>
  <si>
    <t>Реле давления 100P4S1548-366 Neo-Dyn</t>
  </si>
  <si>
    <t>Реле давления 132P4S408-207 Neo-Dyn</t>
  </si>
  <si>
    <t>Нет данных</t>
  </si>
  <si>
    <t>Реле давления 132P4S408-303 Neo-Dyn</t>
  </si>
  <si>
    <t>Реле уровня 132P4S408-306 Neo-Dyn</t>
  </si>
  <si>
    <t>Реле давления 132P4S408-310 Neo-Dyn</t>
  </si>
  <si>
    <t>Реле давления 132P4S408-321 Neo-Dyn</t>
  </si>
  <si>
    <t>Реле перепада давления 160P42CC6BNRS Neo-Dyn 0,2414бар</t>
  </si>
  <si>
    <t>Реле уровня LSA-34-1/2-300P M.10+LSA-34-1/2-300 Sispa</t>
  </si>
  <si>
    <t>Реле уровня 202A-C1B-B-Y4-S3-CLMRA3 SOR Inc 0-17бар</t>
  </si>
  <si>
    <t>Указать производителя и код для заказа</t>
  </si>
  <si>
    <t>Фото</t>
  </si>
  <si>
    <t>Реле давления 1950-20-2F DWYER 12,46мбар</t>
  </si>
  <si>
    <t>Реле давления 1950G-00-B-120-NA DWYER 0,9954кПа</t>
  </si>
  <si>
    <t>Датчик давления Endress+Hauser PMC71-ABC1H1RAAAA -1-1 bar</t>
  </si>
  <si>
    <t>Термосопротивление TR13-AK1ADSDH3000 0-100С Endress+Hauser</t>
  </si>
  <si>
    <t>Датчик давления PTX 651-3808 GE Sensing 0-3447 kPa</t>
  </si>
  <si>
    <t>Датчик 3051 CG4A22A1AEA Honeywell 74,5-125,3 кПа</t>
  </si>
  <si>
    <t>Датчик давления STD930-E1A-00000-HC, SM, CC, TG, MB, F1, 3H+XXXX Honeywell 0-6,9 bar</t>
  </si>
  <si>
    <t>Датчик давления STD974-E1A-00000-HC, SM, CC, TG, MB, F1, 3H+XXXX 0-210bar Honeywell</t>
  </si>
  <si>
    <t>Датчик давления 1151 AP5S22B1DF Rosemount 0-30 in HG</t>
  </si>
  <si>
    <t>Реле давления J120- 173 United Electric Controls</t>
  </si>
  <si>
    <t>Реле давления J120- 523 United Electric Controls</t>
  </si>
  <si>
    <t>Реле давления J120K-540 United Electric Controls</t>
  </si>
  <si>
    <t>Реле температруы F402-6BS United Electric Controls</t>
  </si>
  <si>
    <t>Сводниый Перечень ТМЦ по Лотам: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</si>
</sst>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0000000000E+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left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vertical="center" wrapText="1"/>
    </xf>
    <xf numFmtId="0" fontId="1" fillId="0" borderId="5" xfId="0" applyFont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4" fillId="2" borderId="5" xfId="0" applyFont="1" applyFill="1" applyBorder="1" applyAlignment="1">
      <alignment horizontal="left" vertical="center" wrapText="1"/>
    </xf>
    <xf numFmtId="0" fontId="0" fillId="2" borderId="5" xfId="0" applyFill="1" applyBorder="1"/>
    <xf numFmtId="0" fontId="0" fillId="2" borderId="5" xfId="0" applyFill="1" applyBorder="1" applyAlignment="1">
      <alignment horizontal="right"/>
    </xf>
    <xf numFmtId="0" fontId="5" fillId="2" borderId="5" xfId="0" applyFont="1" applyFill="1" applyBorder="1"/>
    <xf numFmtId="0" fontId="5" fillId="2" borderId="5" xfId="0" applyFont="1" applyFill="1" applyBorder="1" applyAlignment="1">
      <alignment horizontal="right"/>
    </xf>
    <xf numFmtId="0" fontId="0" fillId="3" borderId="5" xfId="0" applyFill="1" applyBorder="1"/>
    <xf numFmtId="0" fontId="5" fillId="3" borderId="5" xfId="0" applyFont="1" applyFill="1" applyBorder="1" applyAlignment="1">
      <alignment horizontal="right"/>
    </xf>
    <xf numFmtId="0" fontId="0" fillId="3" borderId="5" xfId="0" applyFill="1" applyBorder="1" applyAlignment="1">
      <alignment horizontal="right"/>
    </xf>
    <xf numFmtId="0" fontId="6" fillId="2" borderId="5" xfId="0" applyFont="1" applyFill="1" applyBorder="1"/>
    <xf numFmtId="164" fontId="0" fillId="2" borderId="5" xfId="0" quotePrefix="1" applyNumberFormat="1" applyFill="1" applyBorder="1" applyAlignment="1">
      <alignment horizontal="right"/>
    </xf>
    <xf numFmtId="0" fontId="0" fillId="2" borderId="5" xfId="0" quotePrefix="1" applyFill="1" applyBorder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left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left" vertical="center" wrapText="1"/>
    </xf>
    <xf numFmtId="0" fontId="0" fillId="0" borderId="5" xfId="0" applyBorder="1" applyAlignment="1">
      <alignment vertical="center"/>
    </xf>
    <xf numFmtId="0" fontId="0" fillId="0" borderId="5" xfId="0" applyBorder="1"/>
    <xf numFmtId="2" fontId="3" fillId="0" borderId="5" xfId="0" applyNumberFormat="1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3" fillId="2" borderId="3" xfId="0" applyNumberFormat="1" applyFont="1" applyFill="1" applyBorder="1" applyAlignment="1">
      <alignment horizontal="center" vertical="center" wrapText="1"/>
    </xf>
    <xf numFmtId="0" fontId="3" fillId="2" borderId="7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vertical="center"/>
    </xf>
    <xf numFmtId="0" fontId="0" fillId="2" borderId="5" xfId="0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4"/>
  <sheetViews>
    <sheetView showFormulas="1" tabSelected="1" view="pageBreakPreview" topLeftCell="A127" zoomScale="60" zoomScaleNormal="85" workbookViewId="0">
      <selection activeCell="J10" sqref="J10"/>
    </sheetView>
  </sheetViews>
  <sheetFormatPr defaultRowHeight="15" x14ac:dyDescent="0.25"/>
  <cols>
    <col min="2" max="2" width="24.85546875" customWidth="1"/>
    <col min="3" max="4" width="18.5703125" customWidth="1"/>
    <col min="5" max="5" width="11" bestFit="1" customWidth="1"/>
    <col min="6" max="6" width="3.140625" bestFit="1" customWidth="1"/>
    <col min="7" max="7" width="12.42578125" customWidth="1"/>
    <col min="9" max="9" width="9.140625" style="29"/>
  </cols>
  <sheetData>
    <row r="1" spans="1:9" x14ac:dyDescent="0.25">
      <c r="A1" t="s">
        <v>254</v>
      </c>
    </row>
    <row r="2" spans="1:9" ht="36" customHeight="1" x14ac:dyDescent="0.25">
      <c r="A2" s="19" t="s">
        <v>0</v>
      </c>
      <c r="B2" s="1" t="s">
        <v>1</v>
      </c>
      <c r="C2" s="1" t="s">
        <v>2</v>
      </c>
      <c r="D2" s="1"/>
      <c r="E2" s="1"/>
      <c r="F2" s="1" t="s">
        <v>240</v>
      </c>
      <c r="G2" s="1" t="s">
        <v>3</v>
      </c>
      <c r="H2" s="20" t="s">
        <v>4</v>
      </c>
      <c r="I2" s="28" t="s">
        <v>5</v>
      </c>
    </row>
    <row r="3" spans="1:9" ht="36" customHeight="1" x14ac:dyDescent="0.25">
      <c r="A3" s="33"/>
      <c r="B3" s="34"/>
      <c r="C3" s="34"/>
      <c r="D3" s="34"/>
      <c r="E3" s="34"/>
      <c r="F3" s="34"/>
      <c r="G3" s="34"/>
      <c r="H3" s="34"/>
      <c r="I3" s="35"/>
    </row>
    <row r="4" spans="1:9" ht="38.25" customHeight="1" x14ac:dyDescent="0.25">
      <c r="A4" s="23">
        <v>1</v>
      </c>
      <c r="B4" s="2" t="s">
        <v>8</v>
      </c>
      <c r="C4" s="2" t="s">
        <v>9</v>
      </c>
      <c r="D4" s="2" t="s">
        <v>8</v>
      </c>
      <c r="E4" s="22" t="s">
        <v>207</v>
      </c>
      <c r="F4" s="2">
        <v>17</v>
      </c>
      <c r="G4" s="2" t="s">
        <v>10</v>
      </c>
      <c r="H4" s="3" t="s">
        <v>11</v>
      </c>
      <c r="I4" s="27">
        <v>1</v>
      </c>
    </row>
    <row r="5" spans="1:9" ht="38.25" customHeight="1" x14ac:dyDescent="0.25">
      <c r="A5" s="23">
        <v>2</v>
      </c>
      <c r="B5" s="2" t="s">
        <v>12</v>
      </c>
      <c r="C5" s="2" t="s">
        <v>13</v>
      </c>
      <c r="D5" s="2" t="s">
        <v>12</v>
      </c>
      <c r="E5" s="22" t="s">
        <v>208</v>
      </c>
      <c r="F5" s="2" t="s">
        <v>209</v>
      </c>
      <c r="G5" s="2" t="s">
        <v>10</v>
      </c>
      <c r="H5" s="3" t="s">
        <v>11</v>
      </c>
      <c r="I5" s="27">
        <v>1</v>
      </c>
    </row>
    <row r="6" spans="1:9" ht="38.25" customHeight="1" x14ac:dyDescent="0.25">
      <c r="A6" s="23">
        <v>3</v>
      </c>
      <c r="B6" s="2" t="s">
        <v>14</v>
      </c>
      <c r="C6" s="2" t="s">
        <v>15</v>
      </c>
      <c r="D6" s="2" t="s">
        <v>210</v>
      </c>
      <c r="E6" s="22" t="s">
        <v>211</v>
      </c>
      <c r="F6" s="2">
        <v>9</v>
      </c>
      <c r="G6" s="2" t="s">
        <v>10</v>
      </c>
      <c r="H6" s="3" t="s">
        <v>11</v>
      </c>
      <c r="I6" s="27">
        <v>1</v>
      </c>
    </row>
    <row r="7" spans="1:9" ht="38.25" customHeight="1" x14ac:dyDescent="0.25">
      <c r="A7" s="23">
        <v>4</v>
      </c>
      <c r="B7" s="2" t="s">
        <v>16</v>
      </c>
      <c r="C7" s="2" t="s">
        <v>17</v>
      </c>
      <c r="D7" s="2" t="s">
        <v>16</v>
      </c>
      <c r="E7" s="22">
        <v>0</v>
      </c>
      <c r="F7" s="2">
        <v>15</v>
      </c>
      <c r="G7" s="2" t="s">
        <v>10</v>
      </c>
      <c r="H7" s="3" t="s">
        <v>11</v>
      </c>
      <c r="I7" s="27">
        <v>1</v>
      </c>
    </row>
    <row r="8" spans="1:9" ht="38.25" customHeight="1" x14ac:dyDescent="0.25">
      <c r="A8" s="23">
        <v>5</v>
      </c>
      <c r="B8" s="2" t="s">
        <v>18</v>
      </c>
      <c r="C8" s="2" t="s">
        <v>19</v>
      </c>
      <c r="D8" s="2" t="s">
        <v>18</v>
      </c>
      <c r="E8" s="22">
        <v>0</v>
      </c>
      <c r="F8" s="2">
        <v>11</v>
      </c>
      <c r="G8" s="2" t="s">
        <v>10</v>
      </c>
      <c r="H8" s="3" t="s">
        <v>11</v>
      </c>
      <c r="I8" s="27">
        <v>1</v>
      </c>
    </row>
    <row r="9" spans="1:9" ht="38.25" customHeight="1" x14ac:dyDescent="0.25">
      <c r="A9" s="23">
        <v>6</v>
      </c>
      <c r="B9" s="2" t="s">
        <v>20</v>
      </c>
      <c r="C9" s="2"/>
      <c r="D9" s="2" t="s">
        <v>20</v>
      </c>
      <c r="E9" s="22" t="s">
        <v>212</v>
      </c>
      <c r="F9" s="2">
        <v>26</v>
      </c>
      <c r="G9" s="2" t="s">
        <v>10</v>
      </c>
      <c r="H9" s="3" t="s">
        <v>11</v>
      </c>
      <c r="I9" s="27">
        <v>1</v>
      </c>
    </row>
    <row r="10" spans="1:9" ht="38.25" customHeight="1" x14ac:dyDescent="0.25">
      <c r="A10" s="23">
        <v>7</v>
      </c>
      <c r="B10" s="2" t="s">
        <v>21</v>
      </c>
      <c r="C10" s="2"/>
      <c r="D10" s="2" t="s">
        <v>21</v>
      </c>
      <c r="E10" s="22">
        <v>0</v>
      </c>
      <c r="F10" s="2">
        <v>7</v>
      </c>
      <c r="G10" s="2" t="s">
        <v>10</v>
      </c>
      <c r="H10" s="3" t="s">
        <v>11</v>
      </c>
      <c r="I10" s="27">
        <v>1</v>
      </c>
    </row>
    <row r="11" spans="1:9" ht="38.25" customHeight="1" x14ac:dyDescent="0.25">
      <c r="A11" s="23">
        <v>8</v>
      </c>
      <c r="B11" s="2" t="s">
        <v>22</v>
      </c>
      <c r="C11" s="2"/>
      <c r="D11" s="2" t="s">
        <v>22</v>
      </c>
      <c r="E11" s="22">
        <v>0</v>
      </c>
      <c r="F11" s="2">
        <v>14</v>
      </c>
      <c r="G11" s="2" t="s">
        <v>10</v>
      </c>
      <c r="H11" s="3" t="s">
        <v>11</v>
      </c>
      <c r="I11" s="27">
        <v>1</v>
      </c>
    </row>
    <row r="12" spans="1:9" ht="38.25" customHeight="1" x14ac:dyDescent="0.25">
      <c r="A12" s="23">
        <v>9</v>
      </c>
      <c r="B12" s="2" t="s">
        <v>23</v>
      </c>
      <c r="C12" s="2"/>
      <c r="D12" s="2" t="s">
        <v>23</v>
      </c>
      <c r="E12" s="22">
        <v>0</v>
      </c>
      <c r="F12" s="2">
        <v>13</v>
      </c>
      <c r="G12" s="2" t="s">
        <v>10</v>
      </c>
      <c r="H12" s="3" t="s">
        <v>11</v>
      </c>
      <c r="I12" s="27">
        <v>1</v>
      </c>
    </row>
    <row r="13" spans="1:9" ht="38.25" customHeight="1" x14ac:dyDescent="0.25">
      <c r="A13" s="23">
        <v>10</v>
      </c>
      <c r="B13" s="2" t="s">
        <v>24</v>
      </c>
      <c r="C13" s="2"/>
      <c r="D13" s="2" t="s">
        <v>24</v>
      </c>
      <c r="E13" s="22" t="s">
        <v>213</v>
      </c>
      <c r="F13" s="2">
        <v>0</v>
      </c>
      <c r="G13" s="2" t="s">
        <v>10</v>
      </c>
      <c r="H13" s="3" t="s">
        <v>11</v>
      </c>
      <c r="I13" s="27">
        <v>1</v>
      </c>
    </row>
    <row r="14" spans="1:9" ht="38.25" customHeight="1" x14ac:dyDescent="0.25">
      <c r="A14" s="23">
        <v>11</v>
      </c>
      <c r="B14" s="2" t="s">
        <v>25</v>
      </c>
      <c r="C14" s="2" t="s">
        <v>26</v>
      </c>
      <c r="D14" s="2" t="s">
        <v>25</v>
      </c>
      <c r="E14" s="22">
        <v>0</v>
      </c>
      <c r="F14" s="2">
        <v>18</v>
      </c>
      <c r="G14" s="2" t="s">
        <v>10</v>
      </c>
      <c r="H14" s="3" t="s">
        <v>11</v>
      </c>
      <c r="I14" s="27">
        <v>1</v>
      </c>
    </row>
    <row r="15" spans="1:9" ht="38.25" customHeight="1" x14ac:dyDescent="0.25">
      <c r="A15" s="23">
        <v>12</v>
      </c>
      <c r="B15" s="2" t="s">
        <v>27</v>
      </c>
      <c r="C15" s="2"/>
      <c r="D15" s="2" t="s">
        <v>27</v>
      </c>
      <c r="E15" s="22">
        <v>0</v>
      </c>
      <c r="F15" s="2">
        <v>4</v>
      </c>
      <c r="G15" s="2" t="s">
        <v>10</v>
      </c>
      <c r="H15" s="3" t="s">
        <v>11</v>
      </c>
      <c r="I15" s="27">
        <v>1</v>
      </c>
    </row>
    <row r="16" spans="1:9" ht="38.25" customHeight="1" x14ac:dyDescent="0.25">
      <c r="A16" s="30"/>
      <c r="B16" s="31"/>
      <c r="C16" s="31"/>
      <c r="D16" s="31"/>
      <c r="E16" s="31"/>
      <c r="F16" s="31"/>
      <c r="G16" s="31"/>
      <c r="H16" s="31"/>
      <c r="I16" s="32"/>
    </row>
    <row r="17" spans="1:9" ht="38.25" customHeight="1" x14ac:dyDescent="0.25">
      <c r="A17" s="23">
        <v>13</v>
      </c>
      <c r="B17" s="2" t="s">
        <v>28</v>
      </c>
      <c r="C17" s="2" t="s">
        <v>29</v>
      </c>
      <c r="D17" s="2" t="s">
        <v>241</v>
      </c>
      <c r="E17" s="22" t="e">
        <v>#N/A</v>
      </c>
      <c r="F17" s="2" t="e">
        <v>#N/A</v>
      </c>
      <c r="G17" s="2" t="s">
        <v>10</v>
      </c>
      <c r="H17" s="3" t="s">
        <v>11</v>
      </c>
      <c r="I17" s="27">
        <v>1</v>
      </c>
    </row>
    <row r="18" spans="1:9" ht="38.25" customHeight="1" x14ac:dyDescent="0.25">
      <c r="A18" s="23">
        <v>14</v>
      </c>
      <c r="B18" s="2" t="s">
        <v>30</v>
      </c>
      <c r="C18" s="2" t="s">
        <v>31</v>
      </c>
      <c r="D18" s="2" t="s">
        <v>242</v>
      </c>
      <c r="E18" s="22" t="e">
        <v>#N/A</v>
      </c>
      <c r="F18" s="2" t="e">
        <v>#N/A</v>
      </c>
      <c r="G18" s="2" t="s">
        <v>10</v>
      </c>
      <c r="H18" s="3" t="s">
        <v>11</v>
      </c>
      <c r="I18" s="27">
        <v>1</v>
      </c>
    </row>
    <row r="19" spans="1:9" ht="38.25" customHeight="1" x14ac:dyDescent="0.25">
      <c r="A19" s="23">
        <v>15</v>
      </c>
      <c r="B19" s="2" t="s">
        <v>32</v>
      </c>
      <c r="C19" s="2" t="s">
        <v>33</v>
      </c>
      <c r="D19" s="2" t="s">
        <v>32</v>
      </c>
      <c r="E19" s="22" t="e">
        <v>#N/A</v>
      </c>
      <c r="F19" s="2" t="e">
        <v>#N/A</v>
      </c>
      <c r="G19" s="2" t="s">
        <v>10</v>
      </c>
      <c r="H19" s="3" t="s">
        <v>11</v>
      </c>
      <c r="I19" s="27">
        <v>1</v>
      </c>
    </row>
    <row r="20" spans="1:9" ht="38.25" customHeight="1" x14ac:dyDescent="0.25">
      <c r="A20" s="30"/>
      <c r="B20" s="31"/>
      <c r="C20" s="31"/>
      <c r="D20" s="31"/>
      <c r="E20" s="31"/>
      <c r="F20" s="31"/>
      <c r="G20" s="31"/>
      <c r="H20" s="31"/>
      <c r="I20" s="32"/>
    </row>
    <row r="21" spans="1:9" ht="38.25" customHeight="1" x14ac:dyDescent="0.25">
      <c r="A21" s="23">
        <v>16</v>
      </c>
      <c r="B21" s="2" t="s">
        <v>34</v>
      </c>
      <c r="C21" s="2" t="s">
        <v>35</v>
      </c>
      <c r="D21" s="2" t="s">
        <v>243</v>
      </c>
      <c r="E21" s="22" t="e">
        <v>#N/A</v>
      </c>
      <c r="F21" s="2" t="e">
        <v>#N/A</v>
      </c>
      <c r="G21" s="2" t="s">
        <v>10</v>
      </c>
      <c r="H21" s="3" t="s">
        <v>11</v>
      </c>
      <c r="I21" s="27">
        <v>1</v>
      </c>
    </row>
    <row r="22" spans="1:9" ht="38.25" customHeight="1" x14ac:dyDescent="0.25">
      <c r="A22" s="23">
        <v>17</v>
      </c>
      <c r="B22" s="2" t="s">
        <v>36</v>
      </c>
      <c r="C22" s="2" t="s">
        <v>37</v>
      </c>
      <c r="D22" s="2" t="s">
        <v>244</v>
      </c>
      <c r="E22" s="22" t="e">
        <v>#N/A</v>
      </c>
      <c r="F22" s="2" t="e">
        <v>#N/A</v>
      </c>
      <c r="G22" s="2" t="s">
        <v>10</v>
      </c>
      <c r="H22" s="3" t="s">
        <v>11</v>
      </c>
      <c r="I22" s="27">
        <v>1</v>
      </c>
    </row>
    <row r="23" spans="1:9" ht="38.25" customHeight="1" x14ac:dyDescent="0.25">
      <c r="A23" s="30"/>
      <c r="B23" s="31"/>
      <c r="C23" s="31"/>
      <c r="D23" s="31"/>
      <c r="E23" s="31"/>
      <c r="F23" s="31"/>
      <c r="G23" s="31"/>
      <c r="H23" s="31"/>
      <c r="I23" s="32"/>
    </row>
    <row r="24" spans="1:9" ht="38.25" customHeight="1" x14ac:dyDescent="0.25">
      <c r="A24" s="23">
        <v>18</v>
      </c>
      <c r="B24" s="2" t="s">
        <v>38</v>
      </c>
      <c r="C24" s="2" t="s">
        <v>39</v>
      </c>
      <c r="D24" s="2" t="s">
        <v>38</v>
      </c>
      <c r="E24" s="22" t="s">
        <v>213</v>
      </c>
      <c r="F24" s="2">
        <v>0</v>
      </c>
      <c r="G24" s="2" t="s">
        <v>10</v>
      </c>
      <c r="H24" s="3" t="s">
        <v>11</v>
      </c>
      <c r="I24" s="27">
        <v>1</v>
      </c>
    </row>
    <row r="25" spans="1:9" ht="38.25" customHeight="1" x14ac:dyDescent="0.25">
      <c r="A25" s="30"/>
      <c r="B25" s="31"/>
      <c r="C25" s="31"/>
      <c r="D25" s="31"/>
      <c r="E25" s="31"/>
      <c r="F25" s="31"/>
      <c r="G25" s="31"/>
      <c r="H25" s="31"/>
      <c r="I25" s="32"/>
    </row>
    <row r="26" spans="1:9" ht="38.25" customHeight="1" x14ac:dyDescent="0.25">
      <c r="A26" s="23">
        <v>19</v>
      </c>
      <c r="B26" s="2" t="s">
        <v>40</v>
      </c>
      <c r="C26" s="2" t="s">
        <v>41</v>
      </c>
      <c r="D26" s="2" t="s">
        <v>245</v>
      </c>
      <c r="E26" s="22" t="e">
        <v>#N/A</v>
      </c>
      <c r="F26" s="2" t="e">
        <v>#N/A</v>
      </c>
      <c r="G26" s="2" t="s">
        <v>10</v>
      </c>
      <c r="H26" s="3" t="s">
        <v>11</v>
      </c>
      <c r="I26" s="27">
        <v>1</v>
      </c>
    </row>
    <row r="27" spans="1:9" ht="38.25" customHeight="1" x14ac:dyDescent="0.25">
      <c r="A27" s="23">
        <v>20</v>
      </c>
      <c r="B27" s="2" t="s">
        <v>42</v>
      </c>
      <c r="C27" s="2" t="s">
        <v>43</v>
      </c>
      <c r="D27" s="2" t="s">
        <v>42</v>
      </c>
      <c r="E27" s="22" t="e">
        <v>#N/A</v>
      </c>
      <c r="F27" s="2" t="e">
        <v>#N/A</v>
      </c>
      <c r="G27" s="2" t="s">
        <v>10</v>
      </c>
      <c r="H27" s="3" t="s">
        <v>11</v>
      </c>
      <c r="I27" s="27">
        <v>1</v>
      </c>
    </row>
    <row r="28" spans="1:9" ht="38.25" customHeight="1" x14ac:dyDescent="0.25">
      <c r="A28" s="30"/>
      <c r="B28" s="31"/>
      <c r="C28" s="31"/>
      <c r="D28" s="31"/>
      <c r="E28" s="31"/>
      <c r="F28" s="31"/>
      <c r="G28" s="31"/>
      <c r="H28" s="31"/>
      <c r="I28" s="32"/>
    </row>
    <row r="29" spans="1:9" ht="38.25" customHeight="1" x14ac:dyDescent="0.25">
      <c r="A29" s="23">
        <v>21</v>
      </c>
      <c r="B29" s="2" t="s">
        <v>44</v>
      </c>
      <c r="C29" s="2" t="s">
        <v>45</v>
      </c>
      <c r="D29" s="2" t="s">
        <v>44</v>
      </c>
      <c r="E29" s="22" t="e">
        <v>#N/A</v>
      </c>
      <c r="F29" s="2" t="e">
        <v>#N/A</v>
      </c>
      <c r="G29" s="2" t="s">
        <v>10</v>
      </c>
      <c r="H29" s="3" t="s">
        <v>11</v>
      </c>
      <c r="I29" s="27">
        <v>1</v>
      </c>
    </row>
    <row r="30" spans="1:9" ht="38.25" customHeight="1" x14ac:dyDescent="0.25">
      <c r="A30" s="23">
        <v>22</v>
      </c>
      <c r="B30" s="2" t="s">
        <v>46</v>
      </c>
      <c r="C30" s="2" t="s">
        <v>47</v>
      </c>
      <c r="D30" s="2" t="s">
        <v>246</v>
      </c>
      <c r="E30" s="22" t="e">
        <v>#N/A</v>
      </c>
      <c r="F30" s="2" t="e">
        <v>#N/A</v>
      </c>
      <c r="G30" s="2" t="s">
        <v>10</v>
      </c>
      <c r="H30" s="3" t="s">
        <v>11</v>
      </c>
      <c r="I30" s="27">
        <v>1</v>
      </c>
    </row>
    <row r="31" spans="1:9" ht="38.25" customHeight="1" x14ac:dyDescent="0.25">
      <c r="A31" s="23">
        <v>23</v>
      </c>
      <c r="B31" s="2" t="s">
        <v>48</v>
      </c>
      <c r="C31" s="2" t="s">
        <v>49</v>
      </c>
      <c r="D31" s="2" t="s">
        <v>48</v>
      </c>
      <c r="E31" s="22" t="e">
        <v>#N/A</v>
      </c>
      <c r="F31" s="2" t="e">
        <v>#N/A</v>
      </c>
      <c r="G31" s="2" t="s">
        <v>10</v>
      </c>
      <c r="H31" s="3" t="s">
        <v>11</v>
      </c>
      <c r="I31" s="27">
        <v>2</v>
      </c>
    </row>
    <row r="32" spans="1:9" ht="38.25" customHeight="1" x14ac:dyDescent="0.25">
      <c r="A32" s="23">
        <v>24</v>
      </c>
      <c r="B32" s="2" t="s">
        <v>50</v>
      </c>
      <c r="C32" s="2" t="s">
        <v>51</v>
      </c>
      <c r="D32" s="2" t="s">
        <v>50</v>
      </c>
      <c r="E32" s="22" t="e">
        <v>#N/A</v>
      </c>
      <c r="F32" s="2" t="e">
        <v>#N/A</v>
      </c>
      <c r="G32" s="2" t="s">
        <v>10</v>
      </c>
      <c r="H32" s="3" t="s">
        <v>11</v>
      </c>
      <c r="I32" s="27">
        <v>1</v>
      </c>
    </row>
    <row r="33" spans="1:9" ht="38.25" customHeight="1" x14ac:dyDescent="0.25">
      <c r="A33" s="23">
        <v>25</v>
      </c>
      <c r="B33" s="2" t="s">
        <v>52</v>
      </c>
      <c r="C33" s="2" t="s">
        <v>53</v>
      </c>
      <c r="D33" s="2" t="s">
        <v>247</v>
      </c>
      <c r="E33" s="22" t="e">
        <v>#N/A</v>
      </c>
      <c r="F33" s="2" t="e">
        <v>#N/A</v>
      </c>
      <c r="G33" s="2" t="s">
        <v>10</v>
      </c>
      <c r="H33" s="3" t="s">
        <v>11</v>
      </c>
      <c r="I33" s="27">
        <v>1</v>
      </c>
    </row>
    <row r="34" spans="1:9" ht="38.25" customHeight="1" x14ac:dyDescent="0.25">
      <c r="A34" s="23">
        <v>26</v>
      </c>
      <c r="B34" s="2" t="s">
        <v>54</v>
      </c>
      <c r="C34" s="2" t="s">
        <v>55</v>
      </c>
      <c r="D34" s="2" t="s">
        <v>248</v>
      </c>
      <c r="E34" s="22" t="e">
        <v>#N/A</v>
      </c>
      <c r="F34" s="2" t="e">
        <v>#N/A</v>
      </c>
      <c r="G34" s="2" t="s">
        <v>10</v>
      </c>
      <c r="H34" s="3" t="s">
        <v>11</v>
      </c>
      <c r="I34" s="27">
        <v>1</v>
      </c>
    </row>
    <row r="35" spans="1:9" ht="38.25" customHeight="1" x14ac:dyDescent="0.25">
      <c r="A35" s="23">
        <v>27</v>
      </c>
      <c r="B35" s="2" t="s">
        <v>56</v>
      </c>
      <c r="C35" s="2" t="s">
        <v>57</v>
      </c>
      <c r="D35" s="2" t="s">
        <v>56</v>
      </c>
      <c r="E35" s="22" t="e">
        <v>#N/A</v>
      </c>
      <c r="F35" s="2" t="e">
        <v>#N/A</v>
      </c>
      <c r="G35" s="2" t="s">
        <v>10</v>
      </c>
      <c r="H35" s="3" t="s">
        <v>11</v>
      </c>
      <c r="I35" s="27">
        <v>2</v>
      </c>
    </row>
    <row r="36" spans="1:9" ht="38.25" customHeight="1" x14ac:dyDescent="0.25">
      <c r="A36" s="23">
        <v>28</v>
      </c>
      <c r="B36" s="2" t="s">
        <v>58</v>
      </c>
      <c r="C36" s="2" t="s">
        <v>59</v>
      </c>
      <c r="D36" s="2" t="s">
        <v>58</v>
      </c>
      <c r="E36" s="22" t="e">
        <v>#N/A</v>
      </c>
      <c r="F36" s="2" t="e">
        <v>#N/A</v>
      </c>
      <c r="G36" s="2" t="s">
        <v>10</v>
      </c>
      <c r="H36" s="3" t="s">
        <v>11</v>
      </c>
      <c r="I36" s="27">
        <v>7</v>
      </c>
    </row>
    <row r="37" spans="1:9" ht="38.25" customHeight="1" x14ac:dyDescent="0.25">
      <c r="A37" s="23">
        <v>29</v>
      </c>
      <c r="B37" s="2" t="s">
        <v>60</v>
      </c>
      <c r="C37" s="2" t="s">
        <v>61</v>
      </c>
      <c r="D37" s="2" t="s">
        <v>60</v>
      </c>
      <c r="E37" s="22" t="e">
        <v>#N/A</v>
      </c>
      <c r="F37" s="2" t="e">
        <v>#N/A</v>
      </c>
      <c r="G37" s="2" t="s">
        <v>10</v>
      </c>
      <c r="H37" s="3" t="s">
        <v>11</v>
      </c>
      <c r="I37" s="27">
        <v>6</v>
      </c>
    </row>
    <row r="38" spans="1:9" ht="38.25" customHeight="1" x14ac:dyDescent="0.25">
      <c r="A38" s="30"/>
      <c r="B38" s="31"/>
      <c r="C38" s="31"/>
      <c r="D38" s="31"/>
      <c r="E38" s="31"/>
      <c r="F38" s="31"/>
      <c r="G38" s="31"/>
      <c r="H38" s="31"/>
      <c r="I38" s="32"/>
    </row>
    <row r="39" spans="1:9" ht="38.25" customHeight="1" x14ac:dyDescent="0.25">
      <c r="A39" s="23">
        <v>30</v>
      </c>
      <c r="B39" s="2" t="s">
        <v>62</v>
      </c>
      <c r="C39" s="2" t="s">
        <v>63</v>
      </c>
      <c r="D39" s="2" t="s">
        <v>216</v>
      </c>
      <c r="E39" s="22" t="s">
        <v>213</v>
      </c>
      <c r="F39" s="2">
        <v>0</v>
      </c>
      <c r="G39" s="2" t="s">
        <v>10</v>
      </c>
      <c r="H39" s="3" t="s">
        <v>11</v>
      </c>
      <c r="I39" s="27">
        <v>1</v>
      </c>
    </row>
    <row r="40" spans="1:9" ht="38.25" customHeight="1" x14ac:dyDescent="0.25">
      <c r="A40" s="30"/>
      <c r="B40" s="31"/>
      <c r="C40" s="31"/>
      <c r="D40" s="31"/>
      <c r="E40" s="31"/>
      <c r="F40" s="31"/>
      <c r="G40" s="31"/>
      <c r="H40" s="31"/>
      <c r="I40" s="32"/>
    </row>
    <row r="41" spans="1:9" ht="65.25" customHeight="1" x14ac:dyDescent="0.25">
      <c r="A41" s="23">
        <v>31</v>
      </c>
      <c r="B41" s="2" t="s">
        <v>64</v>
      </c>
      <c r="C41" s="2" t="s">
        <v>65</v>
      </c>
      <c r="D41" s="2" t="s">
        <v>217</v>
      </c>
      <c r="E41" s="22">
        <v>12846573212</v>
      </c>
      <c r="F41" s="2">
        <v>19</v>
      </c>
      <c r="G41" s="2" t="s">
        <v>10</v>
      </c>
      <c r="H41" s="3" t="s">
        <v>11</v>
      </c>
      <c r="I41" s="27">
        <v>1</v>
      </c>
    </row>
    <row r="42" spans="1:9" ht="38.25" customHeight="1" x14ac:dyDescent="0.25">
      <c r="A42" s="23">
        <v>32</v>
      </c>
      <c r="B42" s="2" t="s">
        <v>66</v>
      </c>
      <c r="C42" s="2" t="s">
        <v>67</v>
      </c>
      <c r="D42" s="2" t="s">
        <v>66</v>
      </c>
      <c r="E42" s="22" t="s">
        <v>220</v>
      </c>
      <c r="F42" s="2">
        <v>21</v>
      </c>
      <c r="G42" s="2" t="s">
        <v>10</v>
      </c>
      <c r="H42" s="3" t="s">
        <v>11</v>
      </c>
      <c r="I42" s="27">
        <v>1</v>
      </c>
    </row>
    <row r="43" spans="1:9" ht="38.25" customHeight="1" x14ac:dyDescent="0.25">
      <c r="A43" s="23">
        <v>33</v>
      </c>
      <c r="B43" s="2" t="s">
        <v>68</v>
      </c>
      <c r="C43" s="2" t="s">
        <v>67</v>
      </c>
      <c r="D43" s="2" t="s">
        <v>68</v>
      </c>
      <c r="E43" s="22" t="s">
        <v>221</v>
      </c>
      <c r="F43" s="2">
        <v>20</v>
      </c>
      <c r="G43" s="2" t="s">
        <v>10</v>
      </c>
      <c r="H43" s="3" t="s">
        <v>11</v>
      </c>
      <c r="I43" s="27">
        <v>1</v>
      </c>
    </row>
    <row r="44" spans="1:9" ht="38.25" customHeight="1" x14ac:dyDescent="0.25">
      <c r="A44" s="23">
        <v>34</v>
      </c>
      <c r="B44" s="2" t="s">
        <v>69</v>
      </c>
      <c r="C44" s="2" t="s">
        <v>70</v>
      </c>
      <c r="D44" s="2" t="s">
        <v>69</v>
      </c>
      <c r="E44" s="22" t="s">
        <v>222</v>
      </c>
      <c r="F44" s="2">
        <v>22</v>
      </c>
      <c r="G44" s="2" t="s">
        <v>10</v>
      </c>
      <c r="H44" s="3" t="s">
        <v>11</v>
      </c>
      <c r="I44" s="27">
        <v>1</v>
      </c>
    </row>
    <row r="45" spans="1:9" ht="38.25" customHeight="1" x14ac:dyDescent="0.25">
      <c r="A45" s="30"/>
      <c r="B45" s="31"/>
      <c r="C45" s="31"/>
      <c r="D45" s="31"/>
      <c r="E45" s="31"/>
      <c r="F45" s="31"/>
      <c r="G45" s="31"/>
      <c r="H45" s="31"/>
      <c r="I45" s="32"/>
    </row>
    <row r="46" spans="1:9" ht="38.25" customHeight="1" x14ac:dyDescent="0.25">
      <c r="A46" s="23">
        <v>35</v>
      </c>
      <c r="B46" s="2" t="s">
        <v>71</v>
      </c>
      <c r="C46" s="2" t="s">
        <v>72</v>
      </c>
      <c r="D46" s="2" t="s">
        <v>71</v>
      </c>
      <c r="E46" s="22" t="s">
        <v>223</v>
      </c>
      <c r="F46" s="2">
        <v>23</v>
      </c>
      <c r="G46" s="2" t="s">
        <v>10</v>
      </c>
      <c r="H46" s="3" t="s">
        <v>11</v>
      </c>
      <c r="I46" s="27">
        <v>1</v>
      </c>
    </row>
    <row r="47" spans="1:9" ht="38.25" customHeight="1" x14ac:dyDescent="0.25">
      <c r="A47" s="30"/>
      <c r="B47" s="31"/>
      <c r="C47" s="31"/>
      <c r="D47" s="31"/>
      <c r="E47" s="31"/>
      <c r="F47" s="31"/>
      <c r="G47" s="31"/>
      <c r="H47" s="31"/>
      <c r="I47" s="32"/>
    </row>
    <row r="48" spans="1:9" ht="38.25" customHeight="1" x14ac:dyDescent="0.25">
      <c r="A48" s="23">
        <v>36</v>
      </c>
      <c r="B48" s="2" t="s">
        <v>73</v>
      </c>
      <c r="C48" s="2" t="s">
        <v>74</v>
      </c>
      <c r="D48" s="2" t="s">
        <v>73</v>
      </c>
      <c r="E48" s="22">
        <v>0</v>
      </c>
      <c r="F48" s="2">
        <v>8</v>
      </c>
      <c r="G48" s="2" t="s">
        <v>10</v>
      </c>
      <c r="H48" s="3" t="s">
        <v>11</v>
      </c>
      <c r="I48" s="27">
        <v>1</v>
      </c>
    </row>
    <row r="49" spans="1:9" ht="38.25" customHeight="1" x14ac:dyDescent="0.25">
      <c r="A49" s="23">
        <v>37</v>
      </c>
      <c r="B49" s="2" t="s">
        <v>75</v>
      </c>
      <c r="C49" s="2" t="s">
        <v>76</v>
      </c>
      <c r="D49" s="2" t="s">
        <v>225</v>
      </c>
      <c r="E49" s="22" t="s">
        <v>226</v>
      </c>
      <c r="F49" s="2">
        <v>28</v>
      </c>
      <c r="G49" s="2" t="s">
        <v>10</v>
      </c>
      <c r="H49" s="3" t="s">
        <v>11</v>
      </c>
      <c r="I49" s="27">
        <v>1</v>
      </c>
    </row>
    <row r="50" spans="1:9" ht="38.25" customHeight="1" x14ac:dyDescent="0.25">
      <c r="A50" s="23">
        <v>38</v>
      </c>
      <c r="B50" s="2" t="s">
        <v>77</v>
      </c>
      <c r="C50" s="2" t="s">
        <v>78</v>
      </c>
      <c r="D50" s="2" t="s">
        <v>227</v>
      </c>
      <c r="E50" s="22" t="s">
        <v>228</v>
      </c>
      <c r="F50" s="2">
        <v>29</v>
      </c>
      <c r="G50" s="2" t="s">
        <v>10</v>
      </c>
      <c r="H50" s="3" t="s">
        <v>11</v>
      </c>
      <c r="I50" s="27">
        <v>1</v>
      </c>
    </row>
    <row r="51" spans="1:9" ht="38.25" customHeight="1" x14ac:dyDescent="0.25">
      <c r="A51" s="30"/>
      <c r="B51" s="31"/>
      <c r="C51" s="31"/>
      <c r="D51" s="31"/>
      <c r="E51" s="31"/>
      <c r="F51" s="31"/>
      <c r="G51" s="31"/>
      <c r="H51" s="31"/>
      <c r="I51" s="32"/>
    </row>
    <row r="52" spans="1:9" ht="38.25" customHeight="1" x14ac:dyDescent="0.25">
      <c r="A52" s="23">
        <v>39</v>
      </c>
      <c r="B52" s="2" t="s">
        <v>79</v>
      </c>
      <c r="C52" s="2" t="s">
        <v>80</v>
      </c>
      <c r="D52" s="2" t="s">
        <v>229</v>
      </c>
      <c r="E52" s="22">
        <v>0</v>
      </c>
      <c r="F52" s="2">
        <v>3</v>
      </c>
      <c r="G52" s="2" t="s">
        <v>10</v>
      </c>
      <c r="H52" s="3" t="s">
        <v>11</v>
      </c>
      <c r="I52" s="27">
        <v>1</v>
      </c>
    </row>
    <row r="53" spans="1:9" ht="38.25" customHeight="1" x14ac:dyDescent="0.25">
      <c r="A53" s="23">
        <v>40</v>
      </c>
      <c r="B53" s="2" t="s">
        <v>81</v>
      </c>
      <c r="C53" s="2" t="s">
        <v>82</v>
      </c>
      <c r="D53" s="2" t="s">
        <v>230</v>
      </c>
      <c r="E53" s="22" t="s">
        <v>231</v>
      </c>
      <c r="F53" s="2">
        <v>0</v>
      </c>
      <c r="G53" s="2" t="s">
        <v>10</v>
      </c>
      <c r="H53" s="3" t="s">
        <v>11</v>
      </c>
      <c r="I53" s="27">
        <v>1</v>
      </c>
    </row>
    <row r="54" spans="1:9" ht="38.25" customHeight="1" x14ac:dyDescent="0.25">
      <c r="A54" s="23">
        <v>41</v>
      </c>
      <c r="B54" s="2" t="s">
        <v>83</v>
      </c>
      <c r="C54" s="2" t="s">
        <v>84</v>
      </c>
      <c r="D54" s="2" t="s">
        <v>232</v>
      </c>
      <c r="E54" s="22">
        <v>0</v>
      </c>
      <c r="F54" s="2">
        <v>2</v>
      </c>
      <c r="G54" s="2" t="s">
        <v>10</v>
      </c>
      <c r="H54" s="3" t="s">
        <v>11</v>
      </c>
      <c r="I54" s="27">
        <v>1</v>
      </c>
    </row>
    <row r="55" spans="1:9" ht="38.25" customHeight="1" x14ac:dyDescent="0.25">
      <c r="A55" s="23">
        <v>42</v>
      </c>
      <c r="B55" s="2" t="s">
        <v>85</v>
      </c>
      <c r="C55" s="2" t="s">
        <v>86</v>
      </c>
      <c r="D55" s="2" t="s">
        <v>233</v>
      </c>
      <c r="E55" s="22" t="s">
        <v>231</v>
      </c>
      <c r="F55" s="2">
        <v>0</v>
      </c>
      <c r="G55" s="2" t="s">
        <v>10</v>
      </c>
      <c r="H55" s="3" t="s">
        <v>11</v>
      </c>
      <c r="I55" s="27">
        <v>1</v>
      </c>
    </row>
    <row r="56" spans="1:9" ht="38.25" customHeight="1" x14ac:dyDescent="0.25">
      <c r="A56" s="23">
        <v>43</v>
      </c>
      <c r="B56" s="2" t="s">
        <v>87</v>
      </c>
      <c r="C56" s="2" t="s">
        <v>88</v>
      </c>
      <c r="D56" s="2" t="s">
        <v>234</v>
      </c>
      <c r="E56" s="22">
        <v>0</v>
      </c>
      <c r="F56" s="2">
        <v>1</v>
      </c>
      <c r="G56" s="2" t="s">
        <v>10</v>
      </c>
      <c r="H56" s="3" t="s">
        <v>11</v>
      </c>
      <c r="I56" s="27">
        <v>1</v>
      </c>
    </row>
    <row r="57" spans="1:9" ht="38.25" customHeight="1" x14ac:dyDescent="0.25">
      <c r="A57" s="23">
        <v>44</v>
      </c>
      <c r="B57" s="2" t="s">
        <v>89</v>
      </c>
      <c r="C57" s="2" t="s">
        <v>90</v>
      </c>
      <c r="D57" s="2" t="s">
        <v>235</v>
      </c>
      <c r="E57" s="22">
        <v>0</v>
      </c>
      <c r="F57" s="2">
        <v>6</v>
      </c>
      <c r="G57" s="2" t="s">
        <v>10</v>
      </c>
      <c r="H57" s="3" t="s">
        <v>11</v>
      </c>
      <c r="I57" s="27">
        <v>2</v>
      </c>
    </row>
    <row r="58" spans="1:9" ht="38.25" customHeight="1" x14ac:dyDescent="0.25">
      <c r="A58" s="23">
        <v>45</v>
      </c>
      <c r="B58" s="2" t="s">
        <v>91</v>
      </c>
      <c r="C58" s="2" t="s">
        <v>92</v>
      </c>
      <c r="D58" s="2" t="s">
        <v>236</v>
      </c>
      <c r="E58" s="22" t="s">
        <v>231</v>
      </c>
      <c r="F58" s="2">
        <v>0</v>
      </c>
      <c r="G58" s="2" t="s">
        <v>10</v>
      </c>
      <c r="H58" s="3" t="s">
        <v>11</v>
      </c>
      <c r="I58" s="27">
        <v>1</v>
      </c>
    </row>
    <row r="59" spans="1:9" ht="38.25" customHeight="1" x14ac:dyDescent="0.25">
      <c r="A59" s="30"/>
      <c r="B59" s="31"/>
      <c r="C59" s="31"/>
      <c r="D59" s="31"/>
      <c r="E59" s="31"/>
      <c r="F59" s="31"/>
      <c r="G59" s="31"/>
      <c r="H59" s="31"/>
      <c r="I59" s="32"/>
    </row>
    <row r="60" spans="1:9" ht="38.25" customHeight="1" x14ac:dyDescent="0.25">
      <c r="A60" s="23">
        <v>46</v>
      </c>
      <c r="B60" s="2" t="s">
        <v>93</v>
      </c>
      <c r="C60" s="2"/>
      <c r="D60" s="2" t="s">
        <v>93</v>
      </c>
      <c r="E60" s="22" t="s">
        <v>231</v>
      </c>
      <c r="F60" s="2">
        <v>0</v>
      </c>
      <c r="G60" s="2" t="s">
        <v>10</v>
      </c>
      <c r="H60" s="3" t="s">
        <v>11</v>
      </c>
      <c r="I60" s="27">
        <v>1</v>
      </c>
    </row>
    <row r="61" spans="1:9" ht="38.25" customHeight="1" x14ac:dyDescent="0.25">
      <c r="A61" s="30"/>
      <c r="B61" s="31"/>
      <c r="C61" s="31"/>
      <c r="D61" s="31"/>
      <c r="E61" s="31"/>
      <c r="F61" s="31"/>
      <c r="G61" s="31"/>
      <c r="H61" s="31"/>
      <c r="I61" s="32"/>
    </row>
    <row r="62" spans="1:9" ht="38.25" customHeight="1" x14ac:dyDescent="0.25">
      <c r="A62" s="23">
        <v>47</v>
      </c>
      <c r="B62" s="2" t="s">
        <v>94</v>
      </c>
      <c r="C62" s="2" t="s">
        <v>95</v>
      </c>
      <c r="D62" s="2" t="s">
        <v>249</v>
      </c>
      <c r="E62" s="22" t="e">
        <v>#N/A</v>
      </c>
      <c r="F62" s="2" t="e">
        <v>#N/A</v>
      </c>
      <c r="G62" s="2" t="s">
        <v>10</v>
      </c>
      <c r="H62" s="3" t="s">
        <v>11</v>
      </c>
      <c r="I62" s="27">
        <v>1</v>
      </c>
    </row>
    <row r="63" spans="1:9" ht="38.25" customHeight="1" x14ac:dyDescent="0.25">
      <c r="A63" s="23">
        <v>48</v>
      </c>
      <c r="B63" s="2" t="s">
        <v>96</v>
      </c>
      <c r="C63" s="2" t="s">
        <v>97</v>
      </c>
      <c r="D63" s="2" t="s">
        <v>96</v>
      </c>
      <c r="E63" s="22" t="e">
        <v>#N/A</v>
      </c>
      <c r="F63" s="2" t="e">
        <v>#N/A</v>
      </c>
      <c r="G63" s="2" t="s">
        <v>10</v>
      </c>
      <c r="H63" s="3" t="s">
        <v>11</v>
      </c>
      <c r="I63" s="27">
        <v>1</v>
      </c>
    </row>
    <row r="64" spans="1:9" ht="38.25" customHeight="1" x14ac:dyDescent="0.25">
      <c r="A64" s="23">
        <v>49</v>
      </c>
      <c r="B64" s="2" t="s">
        <v>98</v>
      </c>
      <c r="C64" s="2" t="s">
        <v>99</v>
      </c>
      <c r="D64" s="2" t="s">
        <v>98</v>
      </c>
      <c r="E64" s="22" t="e">
        <v>#N/A</v>
      </c>
      <c r="F64" s="2" t="e">
        <v>#N/A</v>
      </c>
      <c r="G64" s="2" t="s">
        <v>10</v>
      </c>
      <c r="H64" s="3" t="s">
        <v>11</v>
      </c>
      <c r="I64" s="27">
        <v>1</v>
      </c>
    </row>
    <row r="65" spans="1:9" ht="38.25" customHeight="1" x14ac:dyDescent="0.25">
      <c r="A65" s="23">
        <v>50</v>
      </c>
      <c r="B65" s="2" t="s">
        <v>100</v>
      </c>
      <c r="C65" s="2" t="s">
        <v>101</v>
      </c>
      <c r="D65" s="2" t="s">
        <v>100</v>
      </c>
      <c r="E65" s="22" t="e">
        <v>#N/A</v>
      </c>
      <c r="F65" s="2" t="e">
        <v>#N/A</v>
      </c>
      <c r="G65" s="2" t="s">
        <v>10</v>
      </c>
      <c r="H65" s="3" t="s">
        <v>11</v>
      </c>
      <c r="I65" s="27">
        <v>1</v>
      </c>
    </row>
    <row r="66" spans="1:9" ht="38.25" customHeight="1" x14ac:dyDescent="0.25">
      <c r="A66" s="23">
        <v>51</v>
      </c>
      <c r="B66" s="2" t="s">
        <v>102</v>
      </c>
      <c r="C66" s="2" t="s">
        <v>103</v>
      </c>
      <c r="D66" s="2" t="s">
        <v>102</v>
      </c>
      <c r="E66" s="22" t="e">
        <v>#N/A</v>
      </c>
      <c r="F66" s="2" t="e">
        <v>#N/A</v>
      </c>
      <c r="G66" s="2" t="s">
        <v>10</v>
      </c>
      <c r="H66" s="3" t="s">
        <v>11</v>
      </c>
      <c r="I66" s="27">
        <v>1</v>
      </c>
    </row>
    <row r="67" spans="1:9" ht="38.25" customHeight="1" x14ac:dyDescent="0.25">
      <c r="A67" s="23">
        <v>52</v>
      </c>
      <c r="B67" s="2" t="s">
        <v>104</v>
      </c>
      <c r="C67" s="2" t="s">
        <v>105</v>
      </c>
      <c r="D67" s="2" t="s">
        <v>104</v>
      </c>
      <c r="E67" s="22" t="e">
        <v>#N/A</v>
      </c>
      <c r="F67" s="2" t="e">
        <v>#N/A</v>
      </c>
      <c r="G67" s="2" t="s">
        <v>10</v>
      </c>
      <c r="H67" s="3" t="s">
        <v>11</v>
      </c>
      <c r="I67" s="27">
        <v>1</v>
      </c>
    </row>
    <row r="68" spans="1:9" ht="38.25" customHeight="1" x14ac:dyDescent="0.25">
      <c r="A68" s="23">
        <v>53</v>
      </c>
      <c r="B68" s="2" t="s">
        <v>106</v>
      </c>
      <c r="C68" s="2" t="s">
        <v>107</v>
      </c>
      <c r="D68" s="2" t="s">
        <v>106</v>
      </c>
      <c r="E68" s="22" t="e">
        <v>#N/A</v>
      </c>
      <c r="F68" s="2" t="e">
        <v>#N/A</v>
      </c>
      <c r="G68" s="2" t="s">
        <v>10</v>
      </c>
      <c r="H68" s="3" t="s">
        <v>11</v>
      </c>
      <c r="I68" s="27">
        <v>1</v>
      </c>
    </row>
    <row r="69" spans="1:9" ht="38.25" customHeight="1" x14ac:dyDescent="0.25">
      <c r="A69" s="23">
        <v>54</v>
      </c>
      <c r="B69" s="2" t="s">
        <v>108</v>
      </c>
      <c r="C69" s="2" t="s">
        <v>109</v>
      </c>
      <c r="D69" s="2" t="s">
        <v>108</v>
      </c>
      <c r="E69" s="22" t="e">
        <v>#N/A</v>
      </c>
      <c r="F69" s="2" t="e">
        <v>#N/A</v>
      </c>
      <c r="G69" s="2" t="s">
        <v>10</v>
      </c>
      <c r="H69" s="3" t="s">
        <v>11</v>
      </c>
      <c r="I69" s="27">
        <v>1</v>
      </c>
    </row>
    <row r="70" spans="1:9" ht="38.25" customHeight="1" x14ac:dyDescent="0.25">
      <c r="A70" s="23">
        <v>55</v>
      </c>
      <c r="B70" s="2" t="s">
        <v>110</v>
      </c>
      <c r="C70" s="2" t="s">
        <v>111</v>
      </c>
      <c r="D70" s="2" t="s">
        <v>110</v>
      </c>
      <c r="E70" s="22" t="e">
        <v>#N/A</v>
      </c>
      <c r="F70" s="2" t="e">
        <v>#N/A</v>
      </c>
      <c r="G70" s="2" t="s">
        <v>10</v>
      </c>
      <c r="H70" s="3" t="s">
        <v>11</v>
      </c>
      <c r="I70" s="27">
        <v>1</v>
      </c>
    </row>
    <row r="71" spans="1:9" ht="38.25" customHeight="1" x14ac:dyDescent="0.25">
      <c r="A71" s="23">
        <v>56</v>
      </c>
      <c r="B71" s="2" t="s">
        <v>112</v>
      </c>
      <c r="C71" s="2" t="s">
        <v>113</v>
      </c>
      <c r="D71" s="2" t="s">
        <v>112</v>
      </c>
      <c r="E71" s="22" t="e">
        <v>#N/A</v>
      </c>
      <c r="F71" s="2" t="e">
        <v>#N/A</v>
      </c>
      <c r="G71" s="2" t="s">
        <v>10</v>
      </c>
      <c r="H71" s="3" t="s">
        <v>11</v>
      </c>
      <c r="I71" s="27">
        <v>1</v>
      </c>
    </row>
    <row r="72" spans="1:9" ht="38.25" customHeight="1" x14ac:dyDescent="0.25">
      <c r="A72" s="23">
        <v>57</v>
      </c>
      <c r="B72" s="2" t="s">
        <v>114</v>
      </c>
      <c r="C72" s="2" t="s">
        <v>115</v>
      </c>
      <c r="D72" s="2" t="s">
        <v>114</v>
      </c>
      <c r="E72" s="22" t="e">
        <v>#N/A</v>
      </c>
      <c r="F72" s="2" t="e">
        <v>#N/A</v>
      </c>
      <c r="G72" s="2" t="s">
        <v>10</v>
      </c>
      <c r="H72" s="3" t="s">
        <v>11</v>
      </c>
      <c r="I72" s="27">
        <v>1</v>
      </c>
    </row>
    <row r="73" spans="1:9" ht="38.25" customHeight="1" x14ac:dyDescent="0.25">
      <c r="A73" s="23">
        <v>58</v>
      </c>
      <c r="B73" s="2" t="s">
        <v>116</v>
      </c>
      <c r="C73" s="2" t="s">
        <v>117</v>
      </c>
      <c r="D73" s="2" t="s">
        <v>116</v>
      </c>
      <c r="E73" s="22" t="e">
        <v>#N/A</v>
      </c>
      <c r="F73" s="2" t="e">
        <v>#N/A</v>
      </c>
      <c r="G73" s="2" t="s">
        <v>10</v>
      </c>
      <c r="H73" s="3" t="s">
        <v>11</v>
      </c>
      <c r="I73" s="27">
        <v>1</v>
      </c>
    </row>
    <row r="74" spans="1:9" ht="38.25" customHeight="1" x14ac:dyDescent="0.25">
      <c r="A74" s="23">
        <v>59</v>
      </c>
      <c r="B74" s="2" t="s">
        <v>118</v>
      </c>
      <c r="C74" s="2" t="s">
        <v>119</v>
      </c>
      <c r="D74" s="2" t="s">
        <v>118</v>
      </c>
      <c r="E74" s="22" t="e">
        <v>#N/A</v>
      </c>
      <c r="F74" s="2" t="e">
        <v>#N/A</v>
      </c>
      <c r="G74" s="2" t="s">
        <v>10</v>
      </c>
      <c r="H74" s="3" t="s">
        <v>11</v>
      </c>
      <c r="I74" s="27">
        <v>1</v>
      </c>
    </row>
    <row r="75" spans="1:9" ht="38.25" customHeight="1" x14ac:dyDescent="0.25">
      <c r="A75" s="23">
        <v>60</v>
      </c>
      <c r="B75" s="2" t="s">
        <v>120</v>
      </c>
      <c r="C75" s="2" t="s">
        <v>121</v>
      </c>
      <c r="D75" s="2" t="s">
        <v>120</v>
      </c>
      <c r="E75" s="22" t="e">
        <v>#N/A</v>
      </c>
      <c r="F75" s="2" t="e">
        <v>#N/A</v>
      </c>
      <c r="G75" s="2" t="s">
        <v>10</v>
      </c>
      <c r="H75" s="3" t="s">
        <v>11</v>
      </c>
      <c r="I75" s="27">
        <v>1</v>
      </c>
    </row>
    <row r="76" spans="1:9" ht="38.25" customHeight="1" x14ac:dyDescent="0.25">
      <c r="A76" s="23">
        <v>61</v>
      </c>
      <c r="B76" s="2" t="s">
        <v>122</v>
      </c>
      <c r="C76" s="2" t="s">
        <v>123</v>
      </c>
      <c r="D76" s="2" t="s">
        <v>122</v>
      </c>
      <c r="E76" s="22" t="e">
        <v>#N/A</v>
      </c>
      <c r="F76" s="2" t="e">
        <v>#N/A</v>
      </c>
      <c r="G76" s="2" t="s">
        <v>10</v>
      </c>
      <c r="H76" s="3" t="s">
        <v>11</v>
      </c>
      <c r="I76" s="27">
        <v>1</v>
      </c>
    </row>
    <row r="77" spans="1:9" ht="38.25" customHeight="1" x14ac:dyDescent="0.25">
      <c r="A77" s="23">
        <v>62</v>
      </c>
      <c r="B77" s="2" t="s">
        <v>124</v>
      </c>
      <c r="C77" s="2" t="s">
        <v>125</v>
      </c>
      <c r="D77" s="2" t="s">
        <v>124</v>
      </c>
      <c r="E77" s="22" t="e">
        <v>#N/A</v>
      </c>
      <c r="F77" s="2" t="e">
        <v>#N/A</v>
      </c>
      <c r="G77" s="2" t="s">
        <v>10</v>
      </c>
      <c r="H77" s="3" t="s">
        <v>11</v>
      </c>
      <c r="I77" s="27">
        <v>1</v>
      </c>
    </row>
    <row r="78" spans="1:9" ht="38.25" customHeight="1" x14ac:dyDescent="0.25">
      <c r="A78" s="23">
        <v>63</v>
      </c>
      <c r="B78" s="2" t="s">
        <v>126</v>
      </c>
      <c r="C78" s="2" t="s">
        <v>127</v>
      </c>
      <c r="D78" s="2" t="s">
        <v>126</v>
      </c>
      <c r="E78" s="22" t="e">
        <v>#N/A</v>
      </c>
      <c r="F78" s="2" t="e">
        <v>#N/A</v>
      </c>
      <c r="G78" s="2" t="s">
        <v>10</v>
      </c>
      <c r="H78" s="3" t="s">
        <v>11</v>
      </c>
      <c r="I78" s="27">
        <v>1</v>
      </c>
    </row>
    <row r="79" spans="1:9" ht="38.25" customHeight="1" x14ac:dyDescent="0.25">
      <c r="A79" s="23">
        <v>64</v>
      </c>
      <c r="B79" s="2" t="s">
        <v>128</v>
      </c>
      <c r="C79" s="2" t="s">
        <v>129</v>
      </c>
      <c r="D79" s="2" t="s">
        <v>128</v>
      </c>
      <c r="E79" s="22" t="e">
        <v>#N/A</v>
      </c>
      <c r="F79" s="2" t="e">
        <v>#N/A</v>
      </c>
      <c r="G79" s="2" t="s">
        <v>10</v>
      </c>
      <c r="H79" s="3" t="s">
        <v>11</v>
      </c>
      <c r="I79" s="27">
        <v>1</v>
      </c>
    </row>
    <row r="80" spans="1:9" ht="38.25" customHeight="1" x14ac:dyDescent="0.25">
      <c r="A80" s="30"/>
      <c r="B80" s="31"/>
      <c r="C80" s="31"/>
      <c r="D80" s="31"/>
      <c r="E80" s="31"/>
      <c r="F80" s="31"/>
      <c r="G80" s="31"/>
      <c r="H80" s="31"/>
      <c r="I80" s="32"/>
    </row>
    <row r="81" spans="1:9" ht="38.25" customHeight="1" x14ac:dyDescent="0.25">
      <c r="A81" s="23">
        <v>65</v>
      </c>
      <c r="B81" s="2" t="s">
        <v>130</v>
      </c>
      <c r="C81" s="2" t="s">
        <v>131</v>
      </c>
      <c r="D81" s="2" t="s">
        <v>237</v>
      </c>
      <c r="E81" s="22">
        <v>0</v>
      </c>
      <c r="F81" s="2">
        <v>31</v>
      </c>
      <c r="G81" s="2" t="s">
        <v>10</v>
      </c>
      <c r="H81" s="3" t="s">
        <v>11</v>
      </c>
      <c r="I81" s="27">
        <v>3</v>
      </c>
    </row>
    <row r="82" spans="1:9" ht="38.25" customHeight="1" x14ac:dyDescent="0.25">
      <c r="A82" s="30"/>
      <c r="B82" s="31"/>
      <c r="C82" s="31"/>
      <c r="D82" s="31"/>
      <c r="E82" s="31"/>
      <c r="F82" s="31"/>
      <c r="G82" s="31"/>
      <c r="H82" s="31"/>
      <c r="I82" s="32"/>
    </row>
    <row r="83" spans="1:9" ht="38.25" customHeight="1" x14ac:dyDescent="0.25">
      <c r="A83" s="23">
        <v>66</v>
      </c>
      <c r="B83" s="2" t="s">
        <v>132</v>
      </c>
      <c r="C83" s="2" t="s">
        <v>133</v>
      </c>
      <c r="D83" s="2" t="s">
        <v>238</v>
      </c>
      <c r="E83" s="22" t="s">
        <v>231</v>
      </c>
      <c r="F83" s="2">
        <v>0</v>
      </c>
      <c r="G83" s="2" t="s">
        <v>10</v>
      </c>
      <c r="H83" s="3" t="s">
        <v>11</v>
      </c>
      <c r="I83" s="27">
        <v>4</v>
      </c>
    </row>
    <row r="84" spans="1:9" ht="38.25" customHeight="1" x14ac:dyDescent="0.25">
      <c r="A84" s="30"/>
      <c r="B84" s="31"/>
      <c r="C84" s="31"/>
      <c r="D84" s="31"/>
      <c r="E84" s="31"/>
      <c r="F84" s="31"/>
      <c r="G84" s="31"/>
      <c r="H84" s="31"/>
      <c r="I84" s="32"/>
    </row>
    <row r="85" spans="1:9" ht="38.25" customHeight="1" x14ac:dyDescent="0.25">
      <c r="A85" s="23">
        <v>67</v>
      </c>
      <c r="B85" s="2" t="s">
        <v>134</v>
      </c>
      <c r="C85" s="2" t="s">
        <v>135</v>
      </c>
      <c r="D85" s="2" t="s">
        <v>134</v>
      </c>
      <c r="E85" s="22" t="s">
        <v>231</v>
      </c>
      <c r="F85" s="2">
        <v>0</v>
      </c>
      <c r="G85" s="2" t="s">
        <v>10</v>
      </c>
      <c r="H85" s="3" t="s">
        <v>11</v>
      </c>
      <c r="I85" s="27">
        <v>1</v>
      </c>
    </row>
    <row r="86" spans="1:9" ht="38.25" customHeight="1" x14ac:dyDescent="0.25">
      <c r="A86" s="23">
        <v>68</v>
      </c>
      <c r="B86" s="2" t="s">
        <v>136</v>
      </c>
      <c r="C86" s="2" t="s">
        <v>137</v>
      </c>
      <c r="D86" s="2" t="s">
        <v>136</v>
      </c>
      <c r="E86" s="22">
        <v>1406514</v>
      </c>
      <c r="F86" s="2">
        <v>30</v>
      </c>
      <c r="G86" s="2" t="s">
        <v>10</v>
      </c>
      <c r="H86" s="3" t="s">
        <v>11</v>
      </c>
      <c r="I86" s="27">
        <v>1</v>
      </c>
    </row>
    <row r="87" spans="1:9" ht="38.25" customHeight="1" x14ac:dyDescent="0.25">
      <c r="A87" s="23">
        <v>69</v>
      </c>
      <c r="B87" s="2" t="s">
        <v>138</v>
      </c>
      <c r="C87" s="2"/>
      <c r="D87" s="2" t="s">
        <v>138</v>
      </c>
      <c r="E87" s="22">
        <v>1407867</v>
      </c>
      <c r="F87" s="2">
        <v>27</v>
      </c>
      <c r="G87" s="2" t="s">
        <v>10</v>
      </c>
      <c r="H87" s="3" t="s">
        <v>11</v>
      </c>
      <c r="I87" s="27">
        <v>2</v>
      </c>
    </row>
    <row r="88" spans="1:9" ht="38.25" customHeight="1" x14ac:dyDescent="0.25">
      <c r="A88" s="30"/>
      <c r="B88" s="31"/>
      <c r="C88" s="31"/>
      <c r="D88" s="31"/>
      <c r="E88" s="31"/>
      <c r="F88" s="31"/>
      <c r="G88" s="31"/>
      <c r="H88" s="31"/>
      <c r="I88" s="32"/>
    </row>
    <row r="89" spans="1:9" ht="38.25" customHeight="1" x14ac:dyDescent="0.25">
      <c r="A89" s="23">
        <v>70</v>
      </c>
      <c r="B89" s="2" t="s">
        <v>139</v>
      </c>
      <c r="C89" s="2" t="s">
        <v>140</v>
      </c>
      <c r="D89" s="2" t="s">
        <v>139</v>
      </c>
      <c r="E89" s="22">
        <v>0</v>
      </c>
      <c r="F89" s="2">
        <v>24</v>
      </c>
      <c r="G89" s="2" t="s">
        <v>10</v>
      </c>
      <c r="H89" s="3" t="s">
        <v>11</v>
      </c>
      <c r="I89" s="27">
        <v>1</v>
      </c>
    </row>
    <row r="90" spans="1:9" ht="38.25" customHeight="1" x14ac:dyDescent="0.25">
      <c r="A90" s="23">
        <v>71</v>
      </c>
      <c r="B90" s="2" t="s">
        <v>141</v>
      </c>
      <c r="C90" s="2" t="s">
        <v>140</v>
      </c>
      <c r="D90" s="2" t="s">
        <v>141</v>
      </c>
      <c r="E90" s="22">
        <v>674867386</v>
      </c>
      <c r="F90" s="2">
        <v>25</v>
      </c>
      <c r="G90" s="2" t="s">
        <v>10</v>
      </c>
      <c r="H90" s="3" t="s">
        <v>11</v>
      </c>
      <c r="I90" s="27">
        <v>1</v>
      </c>
    </row>
    <row r="91" spans="1:9" ht="38.25" customHeight="1" x14ac:dyDescent="0.25">
      <c r="A91" s="23">
        <v>72</v>
      </c>
      <c r="B91" s="2" t="s">
        <v>142</v>
      </c>
      <c r="C91" s="2" t="s">
        <v>140</v>
      </c>
      <c r="D91" s="2" t="s">
        <v>142</v>
      </c>
      <c r="E91" s="22" t="s">
        <v>231</v>
      </c>
      <c r="F91" s="2">
        <v>0</v>
      </c>
      <c r="G91" s="2" t="s">
        <v>10</v>
      </c>
      <c r="H91" s="3" t="s">
        <v>11</v>
      </c>
      <c r="I91" s="27">
        <v>1</v>
      </c>
    </row>
    <row r="92" spans="1:9" ht="38.25" customHeight="1" x14ac:dyDescent="0.25">
      <c r="A92" s="30"/>
      <c r="B92" s="31"/>
      <c r="C92" s="31"/>
      <c r="D92" s="31"/>
      <c r="E92" s="31"/>
      <c r="F92" s="31"/>
      <c r="G92" s="31"/>
      <c r="H92" s="31"/>
      <c r="I92" s="32"/>
    </row>
    <row r="93" spans="1:9" ht="38.25" customHeight="1" x14ac:dyDescent="0.25">
      <c r="A93" s="23">
        <v>73</v>
      </c>
      <c r="B93" s="2" t="s">
        <v>143</v>
      </c>
      <c r="C93" s="2" t="s">
        <v>144</v>
      </c>
      <c r="D93" s="2" t="s">
        <v>250</v>
      </c>
      <c r="E93" s="22" t="e">
        <v>#N/A</v>
      </c>
      <c r="F93" s="2" t="e">
        <v>#N/A</v>
      </c>
      <c r="G93" s="2" t="s">
        <v>10</v>
      </c>
      <c r="H93" s="3" t="s">
        <v>11</v>
      </c>
      <c r="I93" s="27">
        <v>1</v>
      </c>
    </row>
    <row r="94" spans="1:9" ht="38.25" customHeight="1" x14ac:dyDescent="0.25">
      <c r="A94" s="23">
        <v>74</v>
      </c>
      <c r="B94" s="2" t="s">
        <v>145</v>
      </c>
      <c r="C94" s="2" t="s">
        <v>146</v>
      </c>
      <c r="D94" s="2" t="s">
        <v>251</v>
      </c>
      <c r="E94" s="22" t="e">
        <v>#N/A</v>
      </c>
      <c r="F94" s="2" t="e">
        <v>#N/A</v>
      </c>
      <c r="G94" s="2" t="s">
        <v>10</v>
      </c>
      <c r="H94" s="3" t="s">
        <v>11</v>
      </c>
      <c r="I94" s="27">
        <v>1</v>
      </c>
    </row>
    <row r="95" spans="1:9" ht="38.25" customHeight="1" x14ac:dyDescent="0.25">
      <c r="A95" s="23">
        <v>75</v>
      </c>
      <c r="B95" s="2" t="s">
        <v>147</v>
      </c>
      <c r="C95" s="2" t="s">
        <v>148</v>
      </c>
      <c r="D95" s="2" t="s">
        <v>252</v>
      </c>
      <c r="E95" s="22" t="e">
        <v>#N/A</v>
      </c>
      <c r="F95" s="2" t="e">
        <v>#N/A</v>
      </c>
      <c r="G95" s="2" t="s">
        <v>10</v>
      </c>
      <c r="H95" s="3" t="s">
        <v>11</v>
      </c>
      <c r="I95" s="27">
        <v>1</v>
      </c>
    </row>
    <row r="96" spans="1:9" ht="38.25" customHeight="1" x14ac:dyDescent="0.25">
      <c r="A96" s="23">
        <v>76</v>
      </c>
      <c r="B96" s="2" t="s">
        <v>149</v>
      </c>
      <c r="C96" s="2" t="s">
        <v>150</v>
      </c>
      <c r="D96" s="2" t="s">
        <v>253</v>
      </c>
      <c r="E96" s="22" t="e">
        <v>#N/A</v>
      </c>
      <c r="F96" s="2" t="e">
        <v>#N/A</v>
      </c>
      <c r="G96" s="2" t="s">
        <v>10</v>
      </c>
      <c r="H96" s="3" t="s">
        <v>11</v>
      </c>
      <c r="I96" s="27">
        <v>1</v>
      </c>
    </row>
    <row r="97" spans="1:9" ht="38.25" customHeight="1" x14ac:dyDescent="0.25">
      <c r="A97" s="30"/>
      <c r="B97" s="31"/>
      <c r="C97" s="31"/>
      <c r="D97" s="31"/>
      <c r="E97" s="31"/>
      <c r="F97" s="31"/>
      <c r="G97" s="31"/>
      <c r="H97" s="31"/>
      <c r="I97" s="32"/>
    </row>
    <row r="98" spans="1:9" ht="38.25" customHeight="1" x14ac:dyDescent="0.25">
      <c r="A98" s="23">
        <v>77</v>
      </c>
      <c r="B98" s="2" t="s">
        <v>151</v>
      </c>
      <c r="C98" s="2"/>
      <c r="D98" s="2" t="s">
        <v>151</v>
      </c>
      <c r="E98" s="22">
        <v>0</v>
      </c>
      <c r="F98" s="2">
        <v>5</v>
      </c>
      <c r="G98" s="2" t="s">
        <v>10</v>
      </c>
      <c r="H98" s="3" t="s">
        <v>11</v>
      </c>
      <c r="I98" s="27">
        <v>1</v>
      </c>
    </row>
    <row r="99" spans="1:9" ht="38.25" customHeight="1" x14ac:dyDescent="0.25">
      <c r="A99" s="30"/>
      <c r="B99" s="31"/>
      <c r="C99" s="31"/>
      <c r="D99" s="31"/>
      <c r="E99" s="31"/>
      <c r="F99" s="31"/>
      <c r="G99" s="31"/>
      <c r="H99" s="31"/>
      <c r="I99" s="32"/>
    </row>
    <row r="100" spans="1:9" ht="38.25" customHeight="1" x14ac:dyDescent="0.25">
      <c r="A100" s="23">
        <v>78</v>
      </c>
      <c r="B100" s="2" t="s">
        <v>152</v>
      </c>
      <c r="C100" s="2" t="s">
        <v>153</v>
      </c>
      <c r="D100" s="2" t="s">
        <v>152</v>
      </c>
      <c r="E100" s="22" t="e">
        <v>#N/A</v>
      </c>
      <c r="F100" s="2" t="e">
        <v>#N/A</v>
      </c>
      <c r="G100" s="2" t="s">
        <v>10</v>
      </c>
      <c r="H100" s="3" t="s">
        <v>11</v>
      </c>
      <c r="I100" s="27">
        <v>1</v>
      </c>
    </row>
    <row r="101" spans="1:9" ht="38.25" customHeight="1" x14ac:dyDescent="0.25">
      <c r="A101" s="23">
        <v>79</v>
      </c>
      <c r="B101" s="2" t="s">
        <v>154</v>
      </c>
      <c r="C101" s="2" t="s">
        <v>155</v>
      </c>
      <c r="D101" s="2" t="s">
        <v>154</v>
      </c>
      <c r="E101" s="22" t="e">
        <v>#N/A</v>
      </c>
      <c r="F101" s="2" t="e">
        <v>#N/A</v>
      </c>
      <c r="G101" s="2" t="s">
        <v>10</v>
      </c>
      <c r="H101" s="3" t="s">
        <v>11</v>
      </c>
      <c r="I101" s="27">
        <v>1</v>
      </c>
    </row>
    <row r="102" spans="1:9" ht="38.25" customHeight="1" x14ac:dyDescent="0.25">
      <c r="A102" s="23">
        <v>80</v>
      </c>
      <c r="B102" s="2" t="s">
        <v>156</v>
      </c>
      <c r="C102" s="2" t="s">
        <v>155</v>
      </c>
      <c r="D102" s="2" t="s">
        <v>156</v>
      </c>
      <c r="E102" s="22" t="e">
        <v>#N/A</v>
      </c>
      <c r="F102" s="2" t="e">
        <v>#N/A</v>
      </c>
      <c r="G102" s="2" t="s">
        <v>10</v>
      </c>
      <c r="H102" s="3" t="s">
        <v>11</v>
      </c>
      <c r="I102" s="27">
        <v>1</v>
      </c>
    </row>
    <row r="103" spans="1:9" ht="38.25" customHeight="1" x14ac:dyDescent="0.25">
      <c r="A103" s="23">
        <v>81</v>
      </c>
      <c r="B103" s="2" t="s">
        <v>157</v>
      </c>
      <c r="C103" s="2" t="s">
        <v>155</v>
      </c>
      <c r="D103" s="2" t="s">
        <v>157</v>
      </c>
      <c r="E103" s="22" t="e">
        <v>#N/A</v>
      </c>
      <c r="F103" s="2" t="e">
        <v>#N/A</v>
      </c>
      <c r="G103" s="2" t="s">
        <v>10</v>
      </c>
      <c r="H103" s="3" t="s">
        <v>11</v>
      </c>
      <c r="I103" s="27">
        <v>10</v>
      </c>
    </row>
    <row r="104" spans="1:9" ht="38.25" customHeight="1" x14ac:dyDescent="0.25">
      <c r="A104" s="23">
        <v>82</v>
      </c>
      <c r="B104" s="2" t="s">
        <v>158</v>
      </c>
      <c r="C104" s="2" t="s">
        <v>155</v>
      </c>
      <c r="D104" s="2" t="s">
        <v>158</v>
      </c>
      <c r="E104" s="22" t="e">
        <v>#N/A</v>
      </c>
      <c r="F104" s="2" t="e">
        <v>#N/A</v>
      </c>
      <c r="G104" s="2" t="s">
        <v>10</v>
      </c>
      <c r="H104" s="3" t="s">
        <v>11</v>
      </c>
      <c r="I104" s="27">
        <v>1</v>
      </c>
    </row>
    <row r="105" spans="1:9" ht="38.25" customHeight="1" x14ac:dyDescent="0.25">
      <c r="A105" s="23">
        <v>83</v>
      </c>
      <c r="B105" s="2" t="s">
        <v>159</v>
      </c>
      <c r="C105" s="2" t="s">
        <v>155</v>
      </c>
      <c r="D105" s="2" t="s">
        <v>159</v>
      </c>
      <c r="E105" s="22" t="e">
        <v>#N/A</v>
      </c>
      <c r="F105" s="2" t="e">
        <v>#N/A</v>
      </c>
      <c r="G105" s="2" t="s">
        <v>10</v>
      </c>
      <c r="H105" s="3" t="s">
        <v>11</v>
      </c>
      <c r="I105" s="27">
        <v>3</v>
      </c>
    </row>
    <row r="106" spans="1:9" ht="38.25" customHeight="1" x14ac:dyDescent="0.25">
      <c r="A106" s="23">
        <v>84</v>
      </c>
      <c r="B106" s="2" t="s">
        <v>160</v>
      </c>
      <c r="C106" s="2" t="s">
        <v>155</v>
      </c>
      <c r="D106" s="2" t="s">
        <v>160</v>
      </c>
      <c r="E106" s="22" t="e">
        <v>#N/A</v>
      </c>
      <c r="F106" s="2" t="e">
        <v>#N/A</v>
      </c>
      <c r="G106" s="2" t="s">
        <v>10</v>
      </c>
      <c r="H106" s="3" t="s">
        <v>11</v>
      </c>
      <c r="I106" s="27">
        <v>1</v>
      </c>
    </row>
    <row r="107" spans="1:9" ht="38.25" customHeight="1" x14ac:dyDescent="0.25">
      <c r="A107" s="23">
        <v>85</v>
      </c>
      <c r="B107" s="2" t="s">
        <v>161</v>
      </c>
      <c r="C107" s="2" t="s">
        <v>155</v>
      </c>
      <c r="D107" s="2" t="s">
        <v>161</v>
      </c>
      <c r="E107" s="22" t="e">
        <v>#N/A</v>
      </c>
      <c r="F107" s="2" t="e">
        <v>#N/A</v>
      </c>
      <c r="G107" s="2" t="s">
        <v>10</v>
      </c>
      <c r="H107" s="3" t="s">
        <v>11</v>
      </c>
      <c r="I107" s="27">
        <v>1</v>
      </c>
    </row>
    <row r="108" spans="1:9" ht="38.25" customHeight="1" x14ac:dyDescent="0.25">
      <c r="A108" s="23">
        <v>86</v>
      </c>
      <c r="B108" s="2" t="s">
        <v>162</v>
      </c>
      <c r="C108" s="2" t="s">
        <v>155</v>
      </c>
      <c r="D108" s="2" t="s">
        <v>162</v>
      </c>
      <c r="E108" s="22" t="e">
        <v>#N/A</v>
      </c>
      <c r="F108" s="2" t="e">
        <v>#N/A</v>
      </c>
      <c r="G108" s="2" t="s">
        <v>10</v>
      </c>
      <c r="H108" s="3" t="s">
        <v>11</v>
      </c>
      <c r="I108" s="27">
        <v>1</v>
      </c>
    </row>
    <row r="109" spans="1:9" ht="38.25" customHeight="1" x14ac:dyDescent="0.25">
      <c r="A109" s="23">
        <v>87</v>
      </c>
      <c r="B109" s="2" t="s">
        <v>163</v>
      </c>
      <c r="C109" s="2" t="s">
        <v>164</v>
      </c>
      <c r="D109" s="2" t="s">
        <v>163</v>
      </c>
      <c r="E109" s="22" t="e">
        <v>#N/A</v>
      </c>
      <c r="F109" s="2" t="e">
        <v>#N/A</v>
      </c>
      <c r="G109" s="2" t="s">
        <v>10</v>
      </c>
      <c r="H109" s="3" t="s">
        <v>11</v>
      </c>
      <c r="I109" s="27">
        <v>1</v>
      </c>
    </row>
    <row r="110" spans="1:9" ht="38.25" customHeight="1" x14ac:dyDescent="0.25">
      <c r="A110" s="23">
        <v>88</v>
      </c>
      <c r="B110" s="2" t="s">
        <v>165</v>
      </c>
      <c r="C110" s="2" t="s">
        <v>164</v>
      </c>
      <c r="D110" s="2" t="s">
        <v>165</v>
      </c>
      <c r="E110" s="22" t="e">
        <v>#N/A</v>
      </c>
      <c r="F110" s="2" t="e">
        <v>#N/A</v>
      </c>
      <c r="G110" s="2" t="s">
        <v>10</v>
      </c>
      <c r="H110" s="3" t="s">
        <v>11</v>
      </c>
      <c r="I110" s="27">
        <v>1</v>
      </c>
    </row>
    <row r="111" spans="1:9" ht="38.25" customHeight="1" x14ac:dyDescent="0.25">
      <c r="A111" s="23">
        <v>89</v>
      </c>
      <c r="B111" s="2" t="s">
        <v>166</v>
      </c>
      <c r="C111" s="2" t="s">
        <v>164</v>
      </c>
      <c r="D111" s="2" t="s">
        <v>166</v>
      </c>
      <c r="E111" s="22" t="e">
        <v>#N/A</v>
      </c>
      <c r="F111" s="2" t="e">
        <v>#N/A</v>
      </c>
      <c r="G111" s="2" t="s">
        <v>10</v>
      </c>
      <c r="H111" s="3" t="s">
        <v>11</v>
      </c>
      <c r="I111" s="27">
        <v>1</v>
      </c>
    </row>
    <row r="112" spans="1:9" ht="38.25" customHeight="1" x14ac:dyDescent="0.25">
      <c r="A112" s="23">
        <v>90</v>
      </c>
      <c r="B112" s="2" t="s">
        <v>167</v>
      </c>
      <c r="C112" s="2" t="s">
        <v>164</v>
      </c>
      <c r="D112" s="2" t="s">
        <v>167</v>
      </c>
      <c r="E112" s="22" t="e">
        <v>#N/A</v>
      </c>
      <c r="F112" s="2" t="e">
        <v>#N/A</v>
      </c>
      <c r="G112" s="2" t="s">
        <v>10</v>
      </c>
      <c r="H112" s="3" t="s">
        <v>11</v>
      </c>
      <c r="I112" s="27">
        <v>1</v>
      </c>
    </row>
    <row r="113" spans="1:9" ht="38.25" customHeight="1" x14ac:dyDescent="0.25">
      <c r="A113" s="23">
        <v>91</v>
      </c>
      <c r="B113" s="2" t="s">
        <v>168</v>
      </c>
      <c r="C113" s="2" t="s">
        <v>164</v>
      </c>
      <c r="D113" s="2" t="s">
        <v>168</v>
      </c>
      <c r="E113" s="22" t="e">
        <v>#N/A</v>
      </c>
      <c r="F113" s="2" t="e">
        <v>#N/A</v>
      </c>
      <c r="G113" s="2" t="s">
        <v>10</v>
      </c>
      <c r="H113" s="3" t="s">
        <v>11</v>
      </c>
      <c r="I113" s="27">
        <v>2</v>
      </c>
    </row>
    <row r="114" spans="1:9" ht="38.25" customHeight="1" x14ac:dyDescent="0.25">
      <c r="A114" s="23">
        <v>92</v>
      </c>
      <c r="B114" s="2" t="s">
        <v>169</v>
      </c>
      <c r="C114" s="2" t="s">
        <v>164</v>
      </c>
      <c r="D114" s="2" t="s">
        <v>169</v>
      </c>
      <c r="E114" s="22" t="e">
        <v>#N/A</v>
      </c>
      <c r="F114" s="2" t="e">
        <v>#N/A</v>
      </c>
      <c r="G114" s="2" t="s">
        <v>10</v>
      </c>
      <c r="H114" s="3" t="s">
        <v>11</v>
      </c>
      <c r="I114" s="27">
        <v>1</v>
      </c>
    </row>
    <row r="115" spans="1:9" ht="38.25" customHeight="1" x14ac:dyDescent="0.25">
      <c r="A115" s="23">
        <v>93</v>
      </c>
      <c r="B115" s="2" t="s">
        <v>170</v>
      </c>
      <c r="C115" s="2" t="s">
        <v>171</v>
      </c>
      <c r="D115" s="2" t="s">
        <v>170</v>
      </c>
      <c r="E115" s="22" t="e">
        <v>#N/A</v>
      </c>
      <c r="F115" s="2" t="e">
        <v>#N/A</v>
      </c>
      <c r="G115" s="2" t="s">
        <v>10</v>
      </c>
      <c r="H115" s="3" t="s">
        <v>11</v>
      </c>
      <c r="I115" s="27">
        <v>1</v>
      </c>
    </row>
    <row r="116" spans="1:9" ht="38.25" customHeight="1" x14ac:dyDescent="0.25">
      <c r="A116" s="23">
        <v>94</v>
      </c>
      <c r="B116" s="2" t="s">
        <v>172</v>
      </c>
      <c r="C116" s="2" t="s">
        <v>173</v>
      </c>
      <c r="D116" s="2" t="s">
        <v>172</v>
      </c>
      <c r="E116" s="22" t="e">
        <v>#N/A</v>
      </c>
      <c r="F116" s="2" t="e">
        <v>#N/A</v>
      </c>
      <c r="G116" s="2" t="s">
        <v>10</v>
      </c>
      <c r="H116" s="3" t="s">
        <v>11</v>
      </c>
      <c r="I116" s="27">
        <v>1</v>
      </c>
    </row>
    <row r="117" spans="1:9" ht="38.25" customHeight="1" x14ac:dyDescent="0.25">
      <c r="A117" s="23">
        <v>95</v>
      </c>
      <c r="B117" s="2" t="s">
        <v>174</v>
      </c>
      <c r="C117" s="2" t="s">
        <v>175</v>
      </c>
      <c r="D117" s="2" t="s">
        <v>174</v>
      </c>
      <c r="E117" s="22" t="e">
        <v>#N/A</v>
      </c>
      <c r="F117" s="2" t="e">
        <v>#N/A</v>
      </c>
      <c r="G117" s="2" t="s">
        <v>10</v>
      </c>
      <c r="H117" s="3" t="s">
        <v>11</v>
      </c>
      <c r="I117" s="27">
        <v>1</v>
      </c>
    </row>
    <row r="118" spans="1:9" ht="38.25" customHeight="1" x14ac:dyDescent="0.25">
      <c r="A118" s="23">
        <v>96</v>
      </c>
      <c r="B118" s="2" t="s">
        <v>176</v>
      </c>
      <c r="C118" s="2" t="s">
        <v>177</v>
      </c>
      <c r="D118" s="2" t="s">
        <v>176</v>
      </c>
      <c r="E118" s="22" t="e">
        <v>#N/A</v>
      </c>
      <c r="F118" s="2" t="e">
        <v>#N/A</v>
      </c>
      <c r="G118" s="2" t="s">
        <v>10</v>
      </c>
      <c r="H118" s="3" t="s">
        <v>11</v>
      </c>
      <c r="I118" s="27">
        <v>1</v>
      </c>
    </row>
    <row r="119" spans="1:9" ht="38.25" customHeight="1" x14ac:dyDescent="0.25">
      <c r="A119" s="23">
        <v>97</v>
      </c>
      <c r="B119" s="2" t="s">
        <v>178</v>
      </c>
      <c r="C119" s="2"/>
      <c r="D119" s="2" t="s">
        <v>178</v>
      </c>
      <c r="E119" s="22" t="e">
        <v>#N/A</v>
      </c>
      <c r="F119" s="2" t="e">
        <v>#N/A</v>
      </c>
      <c r="G119" s="2" t="s">
        <v>10</v>
      </c>
      <c r="H119" s="3" t="s">
        <v>11</v>
      </c>
      <c r="I119" s="27">
        <v>1</v>
      </c>
    </row>
    <row r="120" spans="1:9" ht="38.25" customHeight="1" x14ac:dyDescent="0.25">
      <c r="A120" s="23">
        <v>98</v>
      </c>
      <c r="B120" s="2" t="s">
        <v>179</v>
      </c>
      <c r="C120" s="2"/>
      <c r="D120" s="2" t="s">
        <v>179</v>
      </c>
      <c r="E120" s="22" t="e">
        <v>#N/A</v>
      </c>
      <c r="F120" s="2" t="e">
        <v>#N/A</v>
      </c>
      <c r="G120" s="2" t="s">
        <v>10</v>
      </c>
      <c r="H120" s="3" t="s">
        <v>11</v>
      </c>
      <c r="I120" s="27">
        <v>1</v>
      </c>
    </row>
    <row r="121" spans="1:9" ht="38.25" customHeight="1" x14ac:dyDescent="0.25">
      <c r="A121" s="23">
        <v>99</v>
      </c>
      <c r="B121" s="2" t="s">
        <v>180</v>
      </c>
      <c r="C121" s="2" t="s">
        <v>181</v>
      </c>
      <c r="D121" s="2" t="s">
        <v>180</v>
      </c>
      <c r="E121" s="22" t="e">
        <v>#N/A</v>
      </c>
      <c r="F121" s="2" t="e">
        <v>#N/A</v>
      </c>
      <c r="G121" s="2" t="s">
        <v>10</v>
      </c>
      <c r="H121" s="3" t="s">
        <v>11</v>
      </c>
      <c r="I121" s="27">
        <v>1</v>
      </c>
    </row>
    <row r="122" spans="1:9" ht="38.25" customHeight="1" x14ac:dyDescent="0.25">
      <c r="A122" s="23">
        <v>100</v>
      </c>
      <c r="B122" s="2" t="s">
        <v>182</v>
      </c>
      <c r="C122" s="2" t="s">
        <v>183</v>
      </c>
      <c r="D122" s="2" t="s">
        <v>182</v>
      </c>
      <c r="E122" s="22" t="e">
        <v>#N/A</v>
      </c>
      <c r="F122" s="2" t="e">
        <v>#N/A</v>
      </c>
      <c r="G122" s="2" t="s">
        <v>10</v>
      </c>
      <c r="H122" s="3" t="s">
        <v>11</v>
      </c>
      <c r="I122" s="27">
        <v>1</v>
      </c>
    </row>
    <row r="123" spans="1:9" ht="38.25" customHeight="1" x14ac:dyDescent="0.25">
      <c r="A123" s="23">
        <v>101</v>
      </c>
      <c r="B123" s="2" t="s">
        <v>184</v>
      </c>
      <c r="C123" s="2" t="s">
        <v>185</v>
      </c>
      <c r="D123" s="2" t="s">
        <v>184</v>
      </c>
      <c r="E123" s="22" t="e">
        <v>#N/A</v>
      </c>
      <c r="F123" s="2" t="e">
        <v>#N/A</v>
      </c>
      <c r="G123" s="2" t="s">
        <v>10</v>
      </c>
      <c r="H123" s="3" t="s">
        <v>11</v>
      </c>
      <c r="I123" s="27">
        <v>1</v>
      </c>
    </row>
    <row r="124" spans="1:9" ht="38.25" customHeight="1" x14ac:dyDescent="0.25">
      <c r="A124" s="23">
        <v>102</v>
      </c>
      <c r="B124" s="2" t="s">
        <v>186</v>
      </c>
      <c r="C124" s="2" t="s">
        <v>187</v>
      </c>
      <c r="D124" s="2" t="s">
        <v>186</v>
      </c>
      <c r="E124" s="22" t="e">
        <v>#N/A</v>
      </c>
      <c r="F124" s="2" t="e">
        <v>#N/A</v>
      </c>
      <c r="G124" s="2" t="s">
        <v>10</v>
      </c>
      <c r="H124" s="3" t="s">
        <v>11</v>
      </c>
      <c r="I124" s="27">
        <v>1</v>
      </c>
    </row>
    <row r="125" spans="1:9" ht="38.25" customHeight="1" x14ac:dyDescent="0.25">
      <c r="A125" s="23">
        <v>103</v>
      </c>
      <c r="B125" s="2" t="s">
        <v>188</v>
      </c>
      <c r="C125" s="2" t="s">
        <v>189</v>
      </c>
      <c r="D125" s="2" t="s">
        <v>188</v>
      </c>
      <c r="E125" s="22" t="e">
        <v>#N/A</v>
      </c>
      <c r="F125" s="2" t="e">
        <v>#N/A</v>
      </c>
      <c r="G125" s="2" t="s">
        <v>10</v>
      </c>
      <c r="H125" s="3" t="s">
        <v>11</v>
      </c>
      <c r="I125" s="27">
        <v>1</v>
      </c>
    </row>
    <row r="126" spans="1:9" ht="38.25" customHeight="1" x14ac:dyDescent="0.25">
      <c r="A126" s="23">
        <v>104</v>
      </c>
      <c r="B126" s="2" t="s">
        <v>190</v>
      </c>
      <c r="C126" s="2" t="s">
        <v>189</v>
      </c>
      <c r="D126" s="2" t="s">
        <v>190</v>
      </c>
      <c r="E126" s="22" t="e">
        <v>#N/A</v>
      </c>
      <c r="F126" s="2" t="e">
        <v>#N/A</v>
      </c>
      <c r="G126" s="2" t="s">
        <v>10</v>
      </c>
      <c r="H126" s="3" t="s">
        <v>11</v>
      </c>
      <c r="I126" s="27">
        <v>1</v>
      </c>
    </row>
    <row r="127" spans="1:9" ht="38.25" customHeight="1" x14ac:dyDescent="0.25">
      <c r="A127" s="23">
        <v>105</v>
      </c>
      <c r="B127" s="2" t="s">
        <v>191</v>
      </c>
      <c r="C127" s="2" t="s">
        <v>189</v>
      </c>
      <c r="D127" s="2" t="s">
        <v>191</v>
      </c>
      <c r="E127" s="22" t="e">
        <v>#N/A</v>
      </c>
      <c r="F127" s="2" t="e">
        <v>#N/A</v>
      </c>
      <c r="G127" s="2" t="s">
        <v>10</v>
      </c>
      <c r="H127" s="3" t="s">
        <v>11</v>
      </c>
      <c r="I127" s="27">
        <v>1</v>
      </c>
    </row>
    <row r="128" spans="1:9" ht="38.25" customHeight="1" x14ac:dyDescent="0.25">
      <c r="A128" s="23">
        <v>106</v>
      </c>
      <c r="B128" s="2" t="s">
        <v>192</v>
      </c>
      <c r="C128" s="2" t="s">
        <v>189</v>
      </c>
      <c r="D128" s="2" t="s">
        <v>192</v>
      </c>
      <c r="E128" s="22" t="e">
        <v>#N/A</v>
      </c>
      <c r="F128" s="2" t="e">
        <v>#N/A</v>
      </c>
      <c r="G128" s="2" t="s">
        <v>10</v>
      </c>
      <c r="H128" s="3" t="s">
        <v>11</v>
      </c>
      <c r="I128" s="27">
        <v>3</v>
      </c>
    </row>
    <row r="129" spans="1:9" ht="38.25" customHeight="1" x14ac:dyDescent="0.25">
      <c r="A129" s="23">
        <v>107</v>
      </c>
      <c r="B129" s="2" t="s">
        <v>193</v>
      </c>
      <c r="C129" s="2" t="s">
        <v>194</v>
      </c>
      <c r="D129" s="2" t="s">
        <v>193</v>
      </c>
      <c r="E129" s="22" t="e">
        <v>#N/A</v>
      </c>
      <c r="F129" s="2" t="e">
        <v>#N/A</v>
      </c>
      <c r="G129" s="2" t="s">
        <v>10</v>
      </c>
      <c r="H129" s="3" t="s">
        <v>11</v>
      </c>
      <c r="I129" s="27">
        <v>1</v>
      </c>
    </row>
    <row r="130" spans="1:9" ht="38.25" customHeight="1" x14ac:dyDescent="0.25">
      <c r="A130" s="23">
        <v>108</v>
      </c>
      <c r="B130" s="2" t="s">
        <v>195</v>
      </c>
      <c r="C130" s="2" t="s">
        <v>196</v>
      </c>
      <c r="D130" s="25" t="s">
        <v>195</v>
      </c>
      <c r="E130" s="22" t="e">
        <v>#N/A</v>
      </c>
      <c r="F130" s="2" t="e">
        <v>#N/A</v>
      </c>
      <c r="G130" s="2" t="s">
        <v>10</v>
      </c>
      <c r="H130" s="3" t="s">
        <v>11</v>
      </c>
      <c r="I130" s="27">
        <v>10</v>
      </c>
    </row>
    <row r="131" spans="1:9" ht="38.25" customHeight="1" x14ac:dyDescent="0.25">
      <c r="A131" s="30"/>
      <c r="B131" s="31"/>
      <c r="C131" s="31"/>
      <c r="D131" s="31"/>
      <c r="E131" s="31"/>
      <c r="F131" s="31"/>
      <c r="G131" s="31"/>
      <c r="H131" s="31"/>
      <c r="I131" s="32"/>
    </row>
    <row r="132" spans="1:9" ht="38.25" customHeight="1" x14ac:dyDescent="0.25">
      <c r="A132" s="23">
        <v>109</v>
      </c>
      <c r="B132" s="2" t="s">
        <v>197</v>
      </c>
      <c r="C132" s="2" t="s">
        <v>198</v>
      </c>
      <c r="D132" s="26"/>
      <c r="E132" s="22" t="e">
        <v>#N/A</v>
      </c>
      <c r="F132" s="2" t="e">
        <v>#N/A</v>
      </c>
      <c r="G132" s="2" t="s">
        <v>10</v>
      </c>
      <c r="H132" s="3" t="s">
        <v>11</v>
      </c>
      <c r="I132" s="27">
        <v>1</v>
      </c>
    </row>
    <row r="133" spans="1:9" ht="38.25" customHeight="1" x14ac:dyDescent="0.25">
      <c r="A133" s="30"/>
      <c r="B133" s="31"/>
      <c r="C133" s="31"/>
      <c r="D133" s="31"/>
      <c r="E133" s="31"/>
      <c r="F133" s="31"/>
      <c r="G133" s="31"/>
      <c r="H133" s="31"/>
      <c r="I133" s="32"/>
    </row>
    <row r="134" spans="1:9" ht="39" customHeight="1" x14ac:dyDescent="0.25">
      <c r="A134" s="23">
        <v>110</v>
      </c>
      <c r="B134" s="2" t="s">
        <v>199</v>
      </c>
      <c r="C134" s="2" t="s">
        <v>200</v>
      </c>
      <c r="D134" s="26"/>
      <c r="E134" s="22" t="e">
        <v>#N/A</v>
      </c>
      <c r="F134" s="2" t="e">
        <v>#N/A</v>
      </c>
      <c r="G134" s="2" t="s">
        <v>10</v>
      </c>
      <c r="H134" s="3" t="s">
        <v>11</v>
      </c>
      <c r="I134" s="27">
        <v>1</v>
      </c>
    </row>
  </sheetData>
  <mergeCells count="22">
    <mergeCell ref="A59:I59"/>
    <mergeCell ref="A16:I16"/>
    <mergeCell ref="A20:I20"/>
    <mergeCell ref="A3:I3"/>
    <mergeCell ref="A23:I23"/>
    <mergeCell ref="A25:I25"/>
    <mergeCell ref="A28:I28"/>
    <mergeCell ref="A38:I38"/>
    <mergeCell ref="A40:I40"/>
    <mergeCell ref="A45:I45"/>
    <mergeCell ref="A47:I47"/>
    <mergeCell ref="A51:I51"/>
    <mergeCell ref="A97:I97"/>
    <mergeCell ref="A99:I99"/>
    <mergeCell ref="A131:I131"/>
    <mergeCell ref="A133:I133"/>
    <mergeCell ref="A61:I61"/>
    <mergeCell ref="A80:I80"/>
    <mergeCell ref="A82:I82"/>
    <mergeCell ref="A84:I84"/>
    <mergeCell ref="A88:I88"/>
    <mergeCell ref="A92:I92"/>
  </mergeCells>
  <pageMargins left="0.7" right="0.7" top="0.75" bottom="0.75" header="0.3" footer="0.3"/>
  <pageSetup paperSize="9" scale="57" orientation="landscape" r:id="rId1"/>
  <cellWatches>
    <cellWatch r="E4"/>
  </cellWatch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opLeftCell="A11" workbookViewId="0">
      <selection activeCell="H12" sqref="H12"/>
    </sheetView>
  </sheetViews>
  <sheetFormatPr defaultRowHeight="15" x14ac:dyDescent="0.25"/>
  <cols>
    <col min="2" max="2" width="34.42578125" customWidth="1"/>
    <col min="3" max="3" width="39.85546875" customWidth="1"/>
    <col min="4" max="4" width="28" customWidth="1"/>
    <col min="5" max="5" width="39" customWidth="1"/>
  </cols>
  <sheetData>
    <row r="1" spans="1:5" ht="45" x14ac:dyDescent="0.25">
      <c r="A1" s="5" t="s">
        <v>201</v>
      </c>
      <c r="B1" s="5" t="s">
        <v>202</v>
      </c>
      <c r="C1" s="5" t="s">
        <v>203</v>
      </c>
      <c r="D1" s="6" t="s">
        <v>204</v>
      </c>
      <c r="E1" s="6" t="s">
        <v>205</v>
      </c>
    </row>
    <row r="2" spans="1:5" x14ac:dyDescent="0.25">
      <c r="A2" s="7">
        <v>1</v>
      </c>
      <c r="B2" s="8" t="s">
        <v>8</v>
      </c>
      <c r="C2" s="9" t="s">
        <v>206</v>
      </c>
      <c r="D2" s="10" t="s">
        <v>207</v>
      </c>
      <c r="E2" s="10">
        <v>17</v>
      </c>
    </row>
    <row r="3" spans="1:5" x14ac:dyDescent="0.25">
      <c r="A3" s="7">
        <v>2</v>
      </c>
      <c r="B3" s="8" t="s">
        <v>12</v>
      </c>
      <c r="C3" s="9" t="s">
        <v>206</v>
      </c>
      <c r="D3" s="10" t="s">
        <v>208</v>
      </c>
      <c r="E3" s="10" t="s">
        <v>209</v>
      </c>
    </row>
    <row r="4" spans="1:5" x14ac:dyDescent="0.25">
      <c r="A4" s="7">
        <v>3</v>
      </c>
      <c r="B4" s="8" t="s">
        <v>210</v>
      </c>
      <c r="C4" s="9" t="s">
        <v>206</v>
      </c>
      <c r="D4" s="10" t="s">
        <v>211</v>
      </c>
      <c r="E4" s="10">
        <v>9</v>
      </c>
    </row>
    <row r="5" spans="1:5" x14ac:dyDescent="0.25">
      <c r="A5" s="7">
        <v>4</v>
      </c>
      <c r="B5" s="8" t="s">
        <v>16</v>
      </c>
      <c r="C5" s="11" t="s">
        <v>206</v>
      </c>
      <c r="D5" s="12"/>
      <c r="E5" s="12">
        <v>15</v>
      </c>
    </row>
    <row r="6" spans="1:5" x14ac:dyDescent="0.25">
      <c r="A6" s="7">
        <v>5</v>
      </c>
      <c r="B6" s="8" t="s">
        <v>18</v>
      </c>
      <c r="C6" s="9" t="s">
        <v>206</v>
      </c>
      <c r="D6" s="10"/>
      <c r="E6" s="10">
        <v>11</v>
      </c>
    </row>
    <row r="7" spans="1:5" x14ac:dyDescent="0.25">
      <c r="A7" s="7">
        <v>6</v>
      </c>
      <c r="B7" s="8" t="s">
        <v>20</v>
      </c>
      <c r="C7" s="9" t="s">
        <v>206</v>
      </c>
      <c r="D7" s="10" t="s">
        <v>212</v>
      </c>
      <c r="E7" s="10">
        <v>26</v>
      </c>
    </row>
    <row r="8" spans="1:5" x14ac:dyDescent="0.25">
      <c r="A8" s="7">
        <v>7</v>
      </c>
      <c r="B8" s="8" t="s">
        <v>21</v>
      </c>
      <c r="C8" s="9" t="s">
        <v>206</v>
      </c>
      <c r="D8" s="10"/>
      <c r="E8" s="10">
        <v>7</v>
      </c>
    </row>
    <row r="9" spans="1:5" x14ac:dyDescent="0.25">
      <c r="A9" s="7">
        <v>8</v>
      </c>
      <c r="B9" s="8" t="s">
        <v>22</v>
      </c>
      <c r="C9" s="9" t="s">
        <v>206</v>
      </c>
      <c r="D9" s="10"/>
      <c r="E9" s="10">
        <v>14</v>
      </c>
    </row>
    <row r="10" spans="1:5" x14ac:dyDescent="0.25">
      <c r="A10" s="7">
        <v>9</v>
      </c>
      <c r="B10" s="8" t="s">
        <v>23</v>
      </c>
      <c r="C10" s="9" t="s">
        <v>206</v>
      </c>
      <c r="D10" s="10"/>
      <c r="E10" s="10">
        <v>13</v>
      </c>
    </row>
    <row r="11" spans="1:5" x14ac:dyDescent="0.25">
      <c r="A11" s="7">
        <v>10</v>
      </c>
      <c r="B11" s="8" t="s">
        <v>24</v>
      </c>
      <c r="C11" s="13" t="s">
        <v>206</v>
      </c>
      <c r="D11" s="14" t="s">
        <v>213</v>
      </c>
      <c r="E11" s="15"/>
    </row>
    <row r="12" spans="1:5" x14ac:dyDescent="0.25">
      <c r="A12" s="7">
        <v>11</v>
      </c>
      <c r="B12" s="8" t="s">
        <v>25</v>
      </c>
      <c r="C12" s="9" t="s">
        <v>206</v>
      </c>
      <c r="D12" s="10"/>
      <c r="E12" s="10">
        <v>18</v>
      </c>
    </row>
    <row r="13" spans="1:5" x14ac:dyDescent="0.25">
      <c r="A13" s="7">
        <v>12</v>
      </c>
      <c r="B13" s="8" t="s">
        <v>27</v>
      </c>
      <c r="C13" s="9" t="s">
        <v>214</v>
      </c>
      <c r="D13" s="10"/>
      <c r="E13" s="10">
        <v>4</v>
      </c>
    </row>
    <row r="14" spans="1:5" ht="24" x14ac:dyDescent="0.25">
      <c r="A14" s="7">
        <v>18</v>
      </c>
      <c r="B14" s="8" t="s">
        <v>38</v>
      </c>
      <c r="C14" s="13" t="s">
        <v>215</v>
      </c>
      <c r="D14" s="14" t="s">
        <v>213</v>
      </c>
      <c r="E14" s="15"/>
    </row>
    <row r="15" spans="1:5" ht="24" x14ac:dyDescent="0.25">
      <c r="A15" s="7">
        <v>30</v>
      </c>
      <c r="B15" s="8" t="s">
        <v>216</v>
      </c>
      <c r="C15" s="13" t="s">
        <v>215</v>
      </c>
      <c r="D15" s="14" t="s">
        <v>213</v>
      </c>
      <c r="E15" s="15"/>
    </row>
    <row r="16" spans="1:5" ht="36" x14ac:dyDescent="0.25">
      <c r="A16" s="7">
        <v>31</v>
      </c>
      <c r="B16" s="8" t="s">
        <v>217</v>
      </c>
      <c r="C16" s="16" t="s">
        <v>218</v>
      </c>
      <c r="D16" s="10">
        <v>12846573212</v>
      </c>
      <c r="E16" s="10">
        <v>19</v>
      </c>
    </row>
    <row r="17" spans="1:5" x14ac:dyDescent="0.25">
      <c r="A17" s="7">
        <v>32</v>
      </c>
      <c r="B17" s="8" t="s">
        <v>66</v>
      </c>
      <c r="C17" s="36" t="s">
        <v>219</v>
      </c>
      <c r="D17" s="17" t="s">
        <v>220</v>
      </c>
      <c r="E17" s="10">
        <v>21</v>
      </c>
    </row>
    <row r="18" spans="1:5" x14ac:dyDescent="0.25">
      <c r="A18" s="7">
        <v>33</v>
      </c>
      <c r="B18" s="8" t="s">
        <v>68</v>
      </c>
      <c r="C18" s="36"/>
      <c r="D18" s="18" t="s">
        <v>221</v>
      </c>
      <c r="E18" s="10">
        <v>20</v>
      </c>
    </row>
    <row r="19" spans="1:5" x14ac:dyDescent="0.25">
      <c r="A19" s="7">
        <v>34</v>
      </c>
      <c r="B19" s="8" t="s">
        <v>69</v>
      </c>
      <c r="C19" s="36"/>
      <c r="D19" s="17" t="s">
        <v>222</v>
      </c>
      <c r="E19" s="10">
        <v>22</v>
      </c>
    </row>
    <row r="20" spans="1:5" x14ac:dyDescent="0.25">
      <c r="A20" s="7">
        <v>35</v>
      </c>
      <c r="B20" s="8" t="s">
        <v>71</v>
      </c>
      <c r="C20" s="9" t="s">
        <v>206</v>
      </c>
      <c r="D20" s="18" t="s">
        <v>223</v>
      </c>
      <c r="E20" s="10">
        <v>23</v>
      </c>
    </row>
    <row r="21" spans="1:5" ht="24" x14ac:dyDescent="0.25">
      <c r="A21" s="7">
        <v>36</v>
      </c>
      <c r="B21" s="8" t="s">
        <v>73</v>
      </c>
      <c r="C21" s="37" t="s">
        <v>224</v>
      </c>
      <c r="D21" s="10"/>
      <c r="E21" s="10">
        <v>8</v>
      </c>
    </row>
    <row r="22" spans="1:5" x14ac:dyDescent="0.25">
      <c r="A22" s="7">
        <v>37</v>
      </c>
      <c r="B22" s="8" t="s">
        <v>225</v>
      </c>
      <c r="C22" s="37"/>
      <c r="D22" s="10" t="s">
        <v>226</v>
      </c>
      <c r="E22" s="10">
        <v>28</v>
      </c>
    </row>
    <row r="23" spans="1:5" x14ac:dyDescent="0.25">
      <c r="A23" s="7">
        <v>38</v>
      </c>
      <c r="B23" s="8" t="s">
        <v>227</v>
      </c>
      <c r="C23" s="37"/>
      <c r="D23" s="10" t="s">
        <v>228</v>
      </c>
      <c r="E23" s="10">
        <v>29</v>
      </c>
    </row>
    <row r="24" spans="1:5" x14ac:dyDescent="0.25">
      <c r="A24" s="7">
        <v>39</v>
      </c>
      <c r="B24" s="8" t="s">
        <v>229</v>
      </c>
      <c r="C24" s="9" t="s">
        <v>215</v>
      </c>
      <c r="D24" s="10"/>
      <c r="E24" s="10">
        <v>3</v>
      </c>
    </row>
    <row r="25" spans="1:5" x14ac:dyDescent="0.25">
      <c r="A25" s="7">
        <v>40</v>
      </c>
      <c r="B25" s="8" t="s">
        <v>230</v>
      </c>
      <c r="C25" s="13" t="s">
        <v>215</v>
      </c>
      <c r="D25" s="15" t="s">
        <v>231</v>
      </c>
      <c r="E25" s="15"/>
    </row>
    <row r="26" spans="1:5" x14ac:dyDescent="0.25">
      <c r="A26" s="7">
        <v>41</v>
      </c>
      <c r="B26" s="8" t="s">
        <v>232</v>
      </c>
      <c r="C26" s="9" t="s">
        <v>215</v>
      </c>
      <c r="D26" s="10"/>
      <c r="E26" s="10">
        <v>2</v>
      </c>
    </row>
    <row r="27" spans="1:5" x14ac:dyDescent="0.25">
      <c r="A27" s="7">
        <v>42</v>
      </c>
      <c r="B27" s="8" t="s">
        <v>233</v>
      </c>
      <c r="C27" s="13" t="s">
        <v>215</v>
      </c>
      <c r="D27" s="15" t="s">
        <v>231</v>
      </c>
      <c r="E27" s="15"/>
    </row>
    <row r="28" spans="1:5" x14ac:dyDescent="0.25">
      <c r="A28" s="7">
        <v>43</v>
      </c>
      <c r="B28" s="8" t="s">
        <v>234</v>
      </c>
      <c r="C28" s="9" t="s">
        <v>215</v>
      </c>
      <c r="D28" s="10"/>
      <c r="E28" s="10">
        <v>1</v>
      </c>
    </row>
    <row r="29" spans="1:5" x14ac:dyDescent="0.25">
      <c r="A29" s="7">
        <v>44</v>
      </c>
      <c r="B29" s="8" t="s">
        <v>235</v>
      </c>
      <c r="C29" s="9" t="s">
        <v>215</v>
      </c>
      <c r="D29" s="10"/>
      <c r="E29" s="10">
        <v>6</v>
      </c>
    </row>
    <row r="30" spans="1:5" ht="24" x14ac:dyDescent="0.25">
      <c r="A30" s="7">
        <v>45</v>
      </c>
      <c r="B30" s="8" t="s">
        <v>236</v>
      </c>
      <c r="C30" s="13" t="s">
        <v>215</v>
      </c>
      <c r="D30" s="15" t="s">
        <v>231</v>
      </c>
      <c r="E30" s="15"/>
    </row>
    <row r="31" spans="1:5" x14ac:dyDescent="0.25">
      <c r="A31" s="7">
        <v>46</v>
      </c>
      <c r="B31" s="8" t="s">
        <v>93</v>
      </c>
      <c r="C31" s="13" t="s">
        <v>214</v>
      </c>
      <c r="D31" s="15" t="s">
        <v>231</v>
      </c>
      <c r="E31" s="15"/>
    </row>
    <row r="32" spans="1:5" ht="24" x14ac:dyDescent="0.25">
      <c r="A32" s="7">
        <v>65</v>
      </c>
      <c r="B32" s="8" t="s">
        <v>237</v>
      </c>
      <c r="C32" s="9" t="s">
        <v>215</v>
      </c>
      <c r="D32" s="10"/>
      <c r="E32" s="10">
        <v>31</v>
      </c>
    </row>
    <row r="33" spans="1:5" ht="24" x14ac:dyDescent="0.25">
      <c r="A33" s="7">
        <v>66</v>
      </c>
      <c r="B33" s="8" t="s">
        <v>238</v>
      </c>
      <c r="C33" s="13" t="s">
        <v>215</v>
      </c>
      <c r="D33" s="15" t="s">
        <v>231</v>
      </c>
      <c r="E33" s="15"/>
    </row>
    <row r="34" spans="1:5" ht="24" x14ac:dyDescent="0.25">
      <c r="A34" s="7">
        <v>67</v>
      </c>
      <c r="B34" s="8" t="s">
        <v>134</v>
      </c>
      <c r="C34" s="13" t="s">
        <v>206</v>
      </c>
      <c r="D34" s="15" t="s">
        <v>231</v>
      </c>
      <c r="E34" s="15"/>
    </row>
    <row r="35" spans="1:5" ht="24" x14ac:dyDescent="0.25">
      <c r="A35" s="7">
        <v>68</v>
      </c>
      <c r="B35" s="8" t="s">
        <v>136</v>
      </c>
      <c r="C35" s="9" t="s">
        <v>215</v>
      </c>
      <c r="D35" s="10">
        <v>1406514</v>
      </c>
      <c r="E35" s="10">
        <v>30</v>
      </c>
    </row>
    <row r="36" spans="1:5" x14ac:dyDescent="0.25">
      <c r="A36" s="7">
        <v>69</v>
      </c>
      <c r="B36" s="8" t="s">
        <v>138</v>
      </c>
      <c r="C36" s="9" t="s">
        <v>214</v>
      </c>
      <c r="D36" s="10">
        <v>1407867</v>
      </c>
      <c r="E36" s="10">
        <v>27</v>
      </c>
    </row>
    <row r="37" spans="1:5" x14ac:dyDescent="0.25">
      <c r="A37" s="7">
        <v>70</v>
      </c>
      <c r="B37" s="8" t="s">
        <v>139</v>
      </c>
      <c r="C37" s="9" t="s">
        <v>206</v>
      </c>
      <c r="D37" s="10"/>
      <c r="E37" s="10">
        <v>24</v>
      </c>
    </row>
    <row r="38" spans="1:5" x14ac:dyDescent="0.25">
      <c r="A38" s="7">
        <v>71</v>
      </c>
      <c r="B38" s="8" t="s">
        <v>141</v>
      </c>
      <c r="C38" s="9" t="s">
        <v>206</v>
      </c>
      <c r="D38" s="10">
        <v>674867386</v>
      </c>
      <c r="E38" s="10">
        <v>25</v>
      </c>
    </row>
    <row r="39" spans="1:5" x14ac:dyDescent="0.25">
      <c r="A39" s="7">
        <v>72</v>
      </c>
      <c r="B39" s="8" t="s">
        <v>142</v>
      </c>
      <c r="C39" s="13" t="s">
        <v>206</v>
      </c>
      <c r="D39" s="15" t="s">
        <v>231</v>
      </c>
      <c r="E39" s="15"/>
    </row>
    <row r="40" spans="1:5" x14ac:dyDescent="0.25">
      <c r="A40" s="7">
        <v>77</v>
      </c>
      <c r="B40" s="8" t="s">
        <v>151</v>
      </c>
      <c r="C40" s="9" t="s">
        <v>239</v>
      </c>
      <c r="D40" s="10"/>
      <c r="E40" s="10">
        <v>5</v>
      </c>
    </row>
  </sheetData>
  <mergeCells count="2">
    <mergeCell ref="C17:C19"/>
    <mergeCell ref="C21:C2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2"/>
  <sheetViews>
    <sheetView workbookViewId="0">
      <selection sqref="A1:XFD1048576"/>
    </sheetView>
  </sheetViews>
  <sheetFormatPr defaultRowHeight="15" x14ac:dyDescent="0.25"/>
  <cols>
    <col min="2" max="2" width="24.85546875" customWidth="1"/>
    <col min="3" max="6" width="18.5703125" customWidth="1"/>
    <col min="7" max="7" width="16.5703125" customWidth="1"/>
    <col min="8" max="8" width="12.42578125" customWidth="1"/>
  </cols>
  <sheetData>
    <row r="1" spans="1:12" ht="36" customHeight="1" x14ac:dyDescent="0.25">
      <c r="A1" s="19" t="s">
        <v>0</v>
      </c>
      <c r="B1" s="1" t="s">
        <v>1</v>
      </c>
      <c r="C1" s="1" t="s">
        <v>2</v>
      </c>
      <c r="D1" s="1"/>
      <c r="E1" s="1"/>
      <c r="F1" s="1" t="s">
        <v>240</v>
      </c>
      <c r="G1" s="1" t="s">
        <v>3</v>
      </c>
      <c r="H1" s="1" t="s">
        <v>4</v>
      </c>
      <c r="I1" s="20" t="s">
        <v>5</v>
      </c>
      <c r="J1" s="21" t="s">
        <v>6</v>
      </c>
      <c r="K1" s="21" t="s">
        <v>7</v>
      </c>
    </row>
    <row r="2" spans="1:12" ht="38.25" customHeight="1" x14ac:dyDescent="0.25">
      <c r="A2" s="23">
        <v>1</v>
      </c>
      <c r="B2" s="2" t="s">
        <v>8</v>
      </c>
      <c r="C2" s="2" t="s">
        <v>9</v>
      </c>
      <c r="D2" s="2"/>
      <c r="E2" s="22" t="str">
        <f>VLOOKUP(A2,Лист2!$A$2:$D$40,4,FALSE)</f>
        <v>E032609</v>
      </c>
      <c r="F2" s="22">
        <f>VLOOKUP(A2,Лист2!$A$2:$E$40,5,FALSE)</f>
        <v>17</v>
      </c>
      <c r="G2" s="2" t="s">
        <v>10</v>
      </c>
      <c r="H2" s="2" t="s">
        <v>11</v>
      </c>
      <c r="I2" s="3">
        <v>1</v>
      </c>
      <c r="J2" s="4">
        <v>12000</v>
      </c>
      <c r="K2" s="4">
        <v>12000</v>
      </c>
      <c r="L2">
        <v>1</v>
      </c>
    </row>
    <row r="3" spans="1:12" ht="38.25" customHeight="1" x14ac:dyDescent="0.25">
      <c r="A3" s="23">
        <v>2</v>
      </c>
      <c r="B3" s="2" t="s">
        <v>12</v>
      </c>
      <c r="C3" s="2" t="s">
        <v>13</v>
      </c>
      <c r="D3" s="2"/>
      <c r="E3" s="22" t="str">
        <f>VLOOKUP(A3,Лист2!$A$2:$D$40,4,FALSE)</f>
        <v>E032610, Е032613</v>
      </c>
      <c r="F3" s="22" t="str">
        <f>VLOOKUP(A3,Лист2!$A$2:$E$40,5,FALSE)</f>
        <v>10, 12</v>
      </c>
      <c r="G3" s="2" t="s">
        <v>10</v>
      </c>
      <c r="H3" s="2" t="s">
        <v>11</v>
      </c>
      <c r="I3" s="3">
        <v>1</v>
      </c>
      <c r="J3" s="4">
        <v>12000</v>
      </c>
      <c r="K3" s="4">
        <v>12000</v>
      </c>
      <c r="L3">
        <f>1+L2</f>
        <v>2</v>
      </c>
    </row>
    <row r="4" spans="1:12" ht="38.25" customHeight="1" x14ac:dyDescent="0.25">
      <c r="A4" s="23">
        <v>3</v>
      </c>
      <c r="B4" s="2" t="s">
        <v>14</v>
      </c>
      <c r="C4" s="2" t="s">
        <v>15</v>
      </c>
      <c r="D4" s="2"/>
      <c r="E4" s="22" t="str">
        <f>VLOOKUP(A4,Лист2!$A$2:$D$40,4,FALSE)</f>
        <v>AR-6043</v>
      </c>
      <c r="F4" s="22">
        <f>VLOOKUP(A4,Лист2!$A$2:$E$40,5,FALSE)</f>
        <v>9</v>
      </c>
      <c r="G4" s="2" t="s">
        <v>10</v>
      </c>
      <c r="H4" s="2" t="s">
        <v>11</v>
      </c>
      <c r="I4" s="3">
        <v>1</v>
      </c>
      <c r="J4" s="4">
        <v>9000</v>
      </c>
      <c r="K4" s="4">
        <v>9000</v>
      </c>
      <c r="L4">
        <f t="shared" ref="L4:L13" si="0">1+L3</f>
        <v>3</v>
      </c>
    </row>
    <row r="5" spans="1:12" ht="38.25" customHeight="1" x14ac:dyDescent="0.25">
      <c r="A5" s="23">
        <v>4</v>
      </c>
      <c r="B5" s="2" t="s">
        <v>16</v>
      </c>
      <c r="C5" s="2" t="s">
        <v>17</v>
      </c>
      <c r="D5" s="2"/>
      <c r="E5" s="22">
        <f>VLOOKUP(A5,Лист2!$A$2:$D$40,4,FALSE)</f>
        <v>0</v>
      </c>
      <c r="F5" s="22">
        <f>VLOOKUP(A5,Лист2!$A$2:$E$40,5,FALSE)</f>
        <v>15</v>
      </c>
      <c r="G5" s="2" t="s">
        <v>10</v>
      </c>
      <c r="H5" s="2" t="s">
        <v>11</v>
      </c>
      <c r="I5" s="3">
        <v>1</v>
      </c>
      <c r="J5" s="4">
        <v>12000</v>
      </c>
      <c r="K5" s="4">
        <v>12000</v>
      </c>
      <c r="L5">
        <f t="shared" si="0"/>
        <v>4</v>
      </c>
    </row>
    <row r="6" spans="1:12" ht="38.25" customHeight="1" x14ac:dyDescent="0.25">
      <c r="A6" s="23">
        <v>5</v>
      </c>
      <c r="B6" s="2" t="s">
        <v>18</v>
      </c>
      <c r="C6" s="2" t="s">
        <v>19</v>
      </c>
      <c r="D6" s="2"/>
      <c r="E6" s="22">
        <f>VLOOKUP(A6,Лист2!$A$2:$D$40,4,FALSE)</f>
        <v>0</v>
      </c>
      <c r="F6" s="22">
        <f>VLOOKUP(A6,Лист2!$A$2:$E$40,5,FALSE)</f>
        <v>11</v>
      </c>
      <c r="G6" s="2" t="s">
        <v>10</v>
      </c>
      <c r="H6" s="2" t="s">
        <v>11</v>
      </c>
      <c r="I6" s="3">
        <v>1</v>
      </c>
      <c r="J6" s="4">
        <v>12000</v>
      </c>
      <c r="K6" s="4">
        <v>12000</v>
      </c>
      <c r="L6">
        <f t="shared" si="0"/>
        <v>5</v>
      </c>
    </row>
    <row r="7" spans="1:12" ht="38.25" customHeight="1" x14ac:dyDescent="0.25">
      <c r="A7" s="23">
        <v>6</v>
      </c>
      <c r="B7" s="2" t="s">
        <v>20</v>
      </c>
      <c r="C7" s="2"/>
      <c r="D7" s="2"/>
      <c r="E7" s="22" t="str">
        <f>VLOOKUP(A7,Лист2!$A$2:$D$40,4,FALSE)</f>
        <v>E057457</v>
      </c>
      <c r="F7" s="22">
        <f>VLOOKUP(A7,Лист2!$A$2:$E$40,5,FALSE)</f>
        <v>26</v>
      </c>
      <c r="G7" s="2" t="s">
        <v>10</v>
      </c>
      <c r="H7" s="2" t="s">
        <v>11</v>
      </c>
      <c r="I7" s="3">
        <v>1</v>
      </c>
      <c r="J7" s="4">
        <v>24000</v>
      </c>
      <c r="K7" s="4">
        <v>24000</v>
      </c>
      <c r="L7">
        <f t="shared" si="0"/>
        <v>6</v>
      </c>
    </row>
    <row r="8" spans="1:12" ht="38.25" customHeight="1" x14ac:dyDescent="0.25">
      <c r="A8" s="23">
        <v>7</v>
      </c>
      <c r="B8" s="2" t="s">
        <v>21</v>
      </c>
      <c r="C8" s="2"/>
      <c r="D8" s="2"/>
      <c r="E8" s="22">
        <f>VLOOKUP(A8,Лист2!$A$2:$D$40,4,FALSE)</f>
        <v>0</v>
      </c>
      <c r="F8" s="22">
        <f>VLOOKUP(A8,Лист2!$A$2:$E$40,5,FALSE)</f>
        <v>7</v>
      </c>
      <c r="G8" s="2" t="s">
        <v>10</v>
      </c>
      <c r="H8" s="2" t="s">
        <v>11</v>
      </c>
      <c r="I8" s="3">
        <v>1</v>
      </c>
      <c r="J8" s="4">
        <v>24000</v>
      </c>
      <c r="K8" s="4">
        <v>24000</v>
      </c>
      <c r="L8">
        <f t="shared" si="0"/>
        <v>7</v>
      </c>
    </row>
    <row r="9" spans="1:12" ht="38.25" customHeight="1" x14ac:dyDescent="0.25">
      <c r="A9" s="23">
        <v>8</v>
      </c>
      <c r="B9" s="2" t="s">
        <v>22</v>
      </c>
      <c r="C9" s="2"/>
      <c r="D9" s="2"/>
      <c r="E9" s="22">
        <f>VLOOKUP(A9,Лист2!$A$2:$D$40,4,FALSE)</f>
        <v>0</v>
      </c>
      <c r="F9" s="22">
        <f>VLOOKUP(A9,Лист2!$A$2:$E$40,5,FALSE)</f>
        <v>14</v>
      </c>
      <c r="G9" s="2" t="s">
        <v>10</v>
      </c>
      <c r="H9" s="2" t="s">
        <v>11</v>
      </c>
      <c r="I9" s="3">
        <v>1</v>
      </c>
      <c r="J9" s="4">
        <v>24000</v>
      </c>
      <c r="K9" s="4">
        <v>24000</v>
      </c>
      <c r="L9">
        <f t="shared" si="0"/>
        <v>8</v>
      </c>
    </row>
    <row r="10" spans="1:12" ht="38.25" customHeight="1" x14ac:dyDescent="0.25">
      <c r="A10" s="23">
        <v>9</v>
      </c>
      <c r="B10" s="2" t="s">
        <v>23</v>
      </c>
      <c r="C10" s="2"/>
      <c r="D10" s="2"/>
      <c r="E10" s="22">
        <f>VLOOKUP(A10,Лист2!$A$2:$D$40,4,FALSE)</f>
        <v>0</v>
      </c>
      <c r="F10" s="22">
        <f>VLOOKUP(A10,Лист2!$A$2:$E$40,5,FALSE)</f>
        <v>13</v>
      </c>
      <c r="G10" s="2" t="s">
        <v>10</v>
      </c>
      <c r="H10" s="2" t="s">
        <v>11</v>
      </c>
      <c r="I10" s="3">
        <v>1</v>
      </c>
      <c r="J10" s="4">
        <v>24000</v>
      </c>
      <c r="K10" s="4">
        <v>24000</v>
      </c>
      <c r="L10">
        <f t="shared" si="0"/>
        <v>9</v>
      </c>
    </row>
    <row r="11" spans="1:12" ht="38.25" customHeight="1" x14ac:dyDescent="0.25">
      <c r="A11" s="23">
        <v>10</v>
      </c>
      <c r="B11" s="2" t="s">
        <v>24</v>
      </c>
      <c r="C11" s="2"/>
      <c r="D11" s="2"/>
      <c r="E11" s="22" t="str">
        <f>VLOOKUP(A11,Лист2!$A$2:$D$40,4,FALSE)</f>
        <v>Нет доступа</v>
      </c>
      <c r="F11" s="22">
        <f>VLOOKUP(A11,Лист2!$A$2:$E$40,5,FALSE)</f>
        <v>0</v>
      </c>
      <c r="G11" s="2" t="s">
        <v>10</v>
      </c>
      <c r="H11" s="2" t="s">
        <v>11</v>
      </c>
      <c r="I11" s="3">
        <v>1</v>
      </c>
      <c r="J11" s="4">
        <v>24000</v>
      </c>
      <c r="K11" s="4">
        <v>24000</v>
      </c>
      <c r="L11">
        <f t="shared" si="0"/>
        <v>10</v>
      </c>
    </row>
    <row r="12" spans="1:12" ht="38.25" customHeight="1" x14ac:dyDescent="0.25">
      <c r="A12" s="23">
        <v>11</v>
      </c>
      <c r="B12" s="2" t="s">
        <v>25</v>
      </c>
      <c r="C12" s="2" t="s">
        <v>26</v>
      </c>
      <c r="D12" s="2"/>
      <c r="E12" s="22">
        <f>VLOOKUP(A12,Лист2!$A$2:$D$40,4,FALSE)</f>
        <v>0</v>
      </c>
      <c r="F12" s="22">
        <f>VLOOKUP(A12,Лист2!$A$2:$E$40,5,FALSE)</f>
        <v>18</v>
      </c>
      <c r="G12" s="2" t="s">
        <v>10</v>
      </c>
      <c r="H12" s="2" t="s">
        <v>11</v>
      </c>
      <c r="I12" s="3">
        <v>1</v>
      </c>
      <c r="J12" s="4">
        <v>12000</v>
      </c>
      <c r="K12" s="4">
        <v>12000</v>
      </c>
      <c r="L12">
        <f t="shared" si="0"/>
        <v>11</v>
      </c>
    </row>
    <row r="13" spans="1:12" ht="38.25" customHeight="1" x14ac:dyDescent="0.25">
      <c r="A13" s="23">
        <v>12</v>
      </c>
      <c r="B13" s="2" t="s">
        <v>27</v>
      </c>
      <c r="C13" s="2"/>
      <c r="D13" s="2"/>
      <c r="E13" s="22">
        <f>VLOOKUP(A13,Лист2!$A$2:$D$40,4,FALSE)</f>
        <v>0</v>
      </c>
      <c r="F13" s="22">
        <f>VLOOKUP(A13,Лист2!$A$2:$E$40,5,FALSE)</f>
        <v>4</v>
      </c>
      <c r="G13" s="2" t="s">
        <v>10</v>
      </c>
      <c r="H13" s="2" t="s">
        <v>11</v>
      </c>
      <c r="I13" s="3">
        <v>1</v>
      </c>
      <c r="J13" s="4">
        <v>12000</v>
      </c>
      <c r="K13" s="4">
        <v>12000</v>
      </c>
      <c r="L13">
        <f t="shared" si="0"/>
        <v>12</v>
      </c>
    </row>
    <row r="14" spans="1:12" ht="38.25" customHeight="1" x14ac:dyDescent="0.25">
      <c r="A14" s="23">
        <v>13</v>
      </c>
      <c r="B14" s="2" t="s">
        <v>28</v>
      </c>
      <c r="C14" s="2" t="s">
        <v>29</v>
      </c>
      <c r="D14" s="2"/>
      <c r="E14" s="22" t="e">
        <f>VLOOKUP(A14,Лист2!$A$2:$D$40,4,FALSE)</f>
        <v>#N/A</v>
      </c>
      <c r="F14" s="22" t="e">
        <f>VLOOKUP(A14,Лист2!$A$2:$E$40,5,FALSE)</f>
        <v>#N/A</v>
      </c>
      <c r="G14" s="2" t="s">
        <v>10</v>
      </c>
      <c r="H14" s="2" t="s">
        <v>11</v>
      </c>
      <c r="I14" s="3">
        <v>1</v>
      </c>
      <c r="J14" s="4">
        <v>9000</v>
      </c>
      <c r="K14" s="4">
        <v>9000</v>
      </c>
    </row>
    <row r="15" spans="1:12" ht="38.25" customHeight="1" x14ac:dyDescent="0.25">
      <c r="A15" s="23">
        <v>14</v>
      </c>
      <c r="B15" s="2" t="s">
        <v>30</v>
      </c>
      <c r="C15" s="2" t="s">
        <v>31</v>
      </c>
      <c r="D15" s="2"/>
      <c r="E15" s="22" t="e">
        <f>VLOOKUP(A15,Лист2!$A$2:$D$40,4,FALSE)</f>
        <v>#N/A</v>
      </c>
      <c r="F15" s="22" t="e">
        <f>VLOOKUP(A15,Лист2!$A$2:$E$40,5,FALSE)</f>
        <v>#N/A</v>
      </c>
      <c r="G15" s="2" t="s">
        <v>10</v>
      </c>
      <c r="H15" s="2" t="s">
        <v>11</v>
      </c>
      <c r="I15" s="3">
        <v>1</v>
      </c>
      <c r="J15" s="4">
        <v>9000</v>
      </c>
      <c r="K15" s="4">
        <v>9000</v>
      </c>
    </row>
    <row r="16" spans="1:12" ht="38.25" customHeight="1" x14ac:dyDescent="0.25">
      <c r="A16" s="23">
        <v>15</v>
      </c>
      <c r="B16" s="2" t="s">
        <v>32</v>
      </c>
      <c r="C16" s="2" t="s">
        <v>33</v>
      </c>
      <c r="D16" s="2"/>
      <c r="E16" s="22" t="e">
        <f>VLOOKUP(A16,Лист2!$A$2:$D$40,4,FALSE)</f>
        <v>#N/A</v>
      </c>
      <c r="F16" s="22" t="e">
        <f>VLOOKUP(A16,Лист2!$A$2:$E$40,5,FALSE)</f>
        <v>#N/A</v>
      </c>
      <c r="G16" s="2" t="s">
        <v>10</v>
      </c>
      <c r="H16" s="2" t="s">
        <v>11</v>
      </c>
      <c r="I16" s="3">
        <v>1</v>
      </c>
      <c r="J16" s="4">
        <v>12000</v>
      </c>
      <c r="K16" s="4">
        <v>12000</v>
      </c>
    </row>
    <row r="17" spans="1:12" ht="38.25" customHeight="1" x14ac:dyDescent="0.25">
      <c r="A17" s="23">
        <v>16</v>
      </c>
      <c r="B17" s="2" t="s">
        <v>34</v>
      </c>
      <c r="C17" s="2" t="s">
        <v>35</v>
      </c>
      <c r="D17" s="2"/>
      <c r="E17" s="22" t="e">
        <f>VLOOKUP(A17,Лист2!$A$2:$D$40,4,FALSE)</f>
        <v>#N/A</v>
      </c>
      <c r="F17" s="22" t="e">
        <f>VLOOKUP(A17,Лист2!$A$2:$E$40,5,FALSE)</f>
        <v>#N/A</v>
      </c>
      <c r="G17" s="2" t="s">
        <v>10</v>
      </c>
      <c r="H17" s="2" t="s">
        <v>11</v>
      </c>
      <c r="I17" s="3">
        <v>1</v>
      </c>
      <c r="J17" s="4">
        <v>22000</v>
      </c>
      <c r="K17" s="4">
        <v>22000</v>
      </c>
    </row>
    <row r="18" spans="1:12" ht="38.25" customHeight="1" x14ac:dyDescent="0.25">
      <c r="A18" s="23">
        <v>17</v>
      </c>
      <c r="B18" s="2" t="s">
        <v>36</v>
      </c>
      <c r="C18" s="2" t="s">
        <v>37</v>
      </c>
      <c r="D18" s="2"/>
      <c r="E18" s="22" t="e">
        <f>VLOOKUP(A18,Лист2!$A$2:$D$40,4,FALSE)</f>
        <v>#N/A</v>
      </c>
      <c r="F18" s="22" t="e">
        <f>VLOOKUP(A18,Лист2!$A$2:$E$40,5,FALSE)</f>
        <v>#N/A</v>
      </c>
      <c r="G18" s="2" t="s">
        <v>10</v>
      </c>
      <c r="H18" s="2" t="s">
        <v>11</v>
      </c>
      <c r="I18" s="3">
        <v>1</v>
      </c>
      <c r="J18" s="4">
        <v>24000</v>
      </c>
      <c r="K18" s="4">
        <v>24000</v>
      </c>
    </row>
    <row r="19" spans="1:12" ht="38.25" customHeight="1" x14ac:dyDescent="0.25">
      <c r="A19" s="23">
        <v>18</v>
      </c>
      <c r="B19" s="2" t="s">
        <v>38</v>
      </c>
      <c r="C19" s="2" t="s">
        <v>39</v>
      </c>
      <c r="D19" s="2"/>
      <c r="E19" s="22" t="str">
        <f>VLOOKUP(A19,Лист2!$A$2:$D$40,4,FALSE)</f>
        <v>Нет доступа</v>
      </c>
      <c r="F19" s="22">
        <f>VLOOKUP(A19,Лист2!$A$2:$E$40,5,FALSE)</f>
        <v>0</v>
      </c>
      <c r="G19" s="2" t="s">
        <v>10</v>
      </c>
      <c r="H19" s="2" t="s">
        <v>11</v>
      </c>
      <c r="I19" s="3">
        <v>1</v>
      </c>
      <c r="J19" s="4">
        <v>22000</v>
      </c>
      <c r="K19" s="4">
        <v>22000</v>
      </c>
      <c r="L19">
        <f>L13+1</f>
        <v>13</v>
      </c>
    </row>
    <row r="20" spans="1:12" ht="38.25" customHeight="1" x14ac:dyDescent="0.25">
      <c r="A20" s="23">
        <v>19</v>
      </c>
      <c r="B20" s="2" t="s">
        <v>40</v>
      </c>
      <c r="C20" s="2" t="s">
        <v>41</v>
      </c>
      <c r="D20" s="2"/>
      <c r="E20" s="22" t="e">
        <f>VLOOKUP(A20,Лист2!$A$2:$D$40,4,FALSE)</f>
        <v>#N/A</v>
      </c>
      <c r="F20" s="22" t="e">
        <f>VLOOKUP(A20,Лист2!$A$2:$E$40,5,FALSE)</f>
        <v>#N/A</v>
      </c>
      <c r="G20" s="2" t="s">
        <v>10</v>
      </c>
      <c r="H20" s="2" t="s">
        <v>11</v>
      </c>
      <c r="I20" s="3">
        <v>1</v>
      </c>
      <c r="J20" s="4">
        <v>22000</v>
      </c>
      <c r="K20" s="4">
        <v>22000</v>
      </c>
    </row>
    <row r="21" spans="1:12" ht="38.25" customHeight="1" x14ac:dyDescent="0.25">
      <c r="A21" s="23">
        <v>20</v>
      </c>
      <c r="B21" s="2" t="s">
        <v>42</v>
      </c>
      <c r="C21" s="2" t="s">
        <v>43</v>
      </c>
      <c r="D21" s="2"/>
      <c r="E21" s="22" t="e">
        <f>VLOOKUP(A21,Лист2!$A$2:$D$40,4,FALSE)</f>
        <v>#N/A</v>
      </c>
      <c r="F21" s="22" t="e">
        <f>VLOOKUP(A21,Лист2!$A$2:$E$40,5,FALSE)</f>
        <v>#N/A</v>
      </c>
      <c r="G21" s="2" t="s">
        <v>10</v>
      </c>
      <c r="H21" s="2" t="s">
        <v>11</v>
      </c>
      <c r="I21" s="3">
        <v>1</v>
      </c>
      <c r="J21" s="4">
        <v>22000</v>
      </c>
      <c r="K21" s="4">
        <v>22000</v>
      </c>
    </row>
    <row r="22" spans="1:12" ht="38.25" customHeight="1" x14ac:dyDescent="0.25">
      <c r="A22" s="23">
        <v>21</v>
      </c>
      <c r="B22" s="2" t="s">
        <v>44</v>
      </c>
      <c r="C22" s="2" t="s">
        <v>45</v>
      </c>
      <c r="D22" s="2"/>
      <c r="E22" s="22" t="e">
        <f>VLOOKUP(A22,Лист2!$A$2:$D$40,4,FALSE)</f>
        <v>#N/A</v>
      </c>
      <c r="F22" s="22" t="e">
        <f>VLOOKUP(A22,Лист2!$A$2:$E$40,5,FALSE)</f>
        <v>#N/A</v>
      </c>
      <c r="G22" s="2" t="s">
        <v>10</v>
      </c>
      <c r="H22" s="2" t="s">
        <v>11</v>
      </c>
      <c r="I22" s="3">
        <v>1</v>
      </c>
      <c r="J22" s="4">
        <v>14000</v>
      </c>
      <c r="K22" s="4">
        <v>14000</v>
      </c>
    </row>
    <row r="23" spans="1:12" ht="38.25" customHeight="1" x14ac:dyDescent="0.25">
      <c r="A23" s="23">
        <v>22</v>
      </c>
      <c r="B23" s="2" t="s">
        <v>46</v>
      </c>
      <c r="C23" s="2" t="s">
        <v>47</v>
      </c>
      <c r="D23" s="2"/>
      <c r="E23" s="22" t="e">
        <f>VLOOKUP(A23,Лист2!$A$2:$D$40,4,FALSE)</f>
        <v>#N/A</v>
      </c>
      <c r="F23" s="22" t="e">
        <f>VLOOKUP(A23,Лист2!$A$2:$E$40,5,FALSE)</f>
        <v>#N/A</v>
      </c>
      <c r="G23" s="2" t="s">
        <v>10</v>
      </c>
      <c r="H23" s="2" t="s">
        <v>11</v>
      </c>
      <c r="I23" s="3">
        <v>1</v>
      </c>
      <c r="J23" s="4">
        <v>14000</v>
      </c>
      <c r="K23" s="4">
        <v>14000</v>
      </c>
    </row>
    <row r="24" spans="1:12" ht="38.25" customHeight="1" x14ac:dyDescent="0.25">
      <c r="A24" s="23">
        <v>23</v>
      </c>
      <c r="B24" s="2" t="s">
        <v>48</v>
      </c>
      <c r="C24" s="2" t="s">
        <v>49</v>
      </c>
      <c r="D24" s="2"/>
      <c r="E24" s="22" t="e">
        <f>VLOOKUP(A24,Лист2!$A$2:$D$40,4,FALSE)</f>
        <v>#N/A</v>
      </c>
      <c r="F24" s="22" t="e">
        <f>VLOOKUP(A24,Лист2!$A$2:$E$40,5,FALSE)</f>
        <v>#N/A</v>
      </c>
      <c r="G24" s="2" t="s">
        <v>10</v>
      </c>
      <c r="H24" s="2" t="s">
        <v>11</v>
      </c>
      <c r="I24" s="3">
        <v>2</v>
      </c>
      <c r="J24" s="4">
        <v>22000</v>
      </c>
      <c r="K24" s="4">
        <v>44000</v>
      </c>
    </row>
    <row r="25" spans="1:12" ht="38.25" customHeight="1" x14ac:dyDescent="0.25">
      <c r="A25" s="23">
        <v>24</v>
      </c>
      <c r="B25" s="2" t="s">
        <v>50</v>
      </c>
      <c r="C25" s="2" t="s">
        <v>51</v>
      </c>
      <c r="D25" s="2"/>
      <c r="E25" s="22" t="e">
        <f>VLOOKUP(A25,Лист2!$A$2:$D$40,4,FALSE)</f>
        <v>#N/A</v>
      </c>
      <c r="F25" s="22" t="e">
        <f>VLOOKUP(A25,Лист2!$A$2:$E$40,5,FALSE)</f>
        <v>#N/A</v>
      </c>
      <c r="G25" s="2" t="s">
        <v>10</v>
      </c>
      <c r="H25" s="2" t="s">
        <v>11</v>
      </c>
      <c r="I25" s="3">
        <v>1</v>
      </c>
      <c r="J25" s="4">
        <v>36000</v>
      </c>
      <c r="K25" s="4">
        <v>36000</v>
      </c>
    </row>
    <row r="26" spans="1:12" ht="38.25" customHeight="1" x14ac:dyDescent="0.25">
      <c r="A26" s="23">
        <v>25</v>
      </c>
      <c r="B26" s="2" t="s">
        <v>52</v>
      </c>
      <c r="C26" s="2" t="s">
        <v>53</v>
      </c>
      <c r="D26" s="2"/>
      <c r="E26" s="22" t="e">
        <f>VLOOKUP(A26,Лист2!$A$2:$D$40,4,FALSE)</f>
        <v>#N/A</v>
      </c>
      <c r="F26" s="22" t="e">
        <f>VLOOKUP(A26,Лист2!$A$2:$E$40,5,FALSE)</f>
        <v>#N/A</v>
      </c>
      <c r="G26" s="2" t="s">
        <v>10</v>
      </c>
      <c r="H26" s="2" t="s">
        <v>11</v>
      </c>
      <c r="I26" s="3">
        <v>1</v>
      </c>
      <c r="J26" s="4">
        <v>14000</v>
      </c>
      <c r="K26" s="4">
        <v>14000</v>
      </c>
    </row>
    <row r="27" spans="1:12" ht="38.25" customHeight="1" x14ac:dyDescent="0.25">
      <c r="A27" s="23">
        <v>26</v>
      </c>
      <c r="B27" s="2" t="s">
        <v>54</v>
      </c>
      <c r="C27" s="2" t="s">
        <v>55</v>
      </c>
      <c r="D27" s="2"/>
      <c r="E27" s="22" t="e">
        <f>VLOOKUP(A27,Лист2!$A$2:$D$40,4,FALSE)</f>
        <v>#N/A</v>
      </c>
      <c r="F27" s="22" t="e">
        <f>VLOOKUP(A27,Лист2!$A$2:$E$40,5,FALSE)</f>
        <v>#N/A</v>
      </c>
      <c r="G27" s="2" t="s">
        <v>10</v>
      </c>
      <c r="H27" s="2" t="s">
        <v>11</v>
      </c>
      <c r="I27" s="3">
        <v>1</v>
      </c>
      <c r="J27" s="4">
        <v>14000</v>
      </c>
      <c r="K27" s="4">
        <v>14000</v>
      </c>
    </row>
    <row r="28" spans="1:12" ht="38.25" customHeight="1" x14ac:dyDescent="0.25">
      <c r="A28" s="23">
        <v>27</v>
      </c>
      <c r="B28" s="2" t="s">
        <v>56</v>
      </c>
      <c r="C28" s="2" t="s">
        <v>57</v>
      </c>
      <c r="D28" s="2"/>
      <c r="E28" s="22" t="e">
        <f>VLOOKUP(A28,Лист2!$A$2:$D$40,4,FALSE)</f>
        <v>#N/A</v>
      </c>
      <c r="F28" s="22" t="e">
        <f>VLOOKUP(A28,Лист2!$A$2:$E$40,5,FALSE)</f>
        <v>#N/A</v>
      </c>
      <c r="G28" s="2" t="s">
        <v>10</v>
      </c>
      <c r="H28" s="2" t="s">
        <v>11</v>
      </c>
      <c r="I28" s="3">
        <v>2</v>
      </c>
      <c r="J28" s="4">
        <v>34000</v>
      </c>
      <c r="K28" s="4">
        <v>68000</v>
      </c>
    </row>
    <row r="29" spans="1:12" ht="38.25" customHeight="1" x14ac:dyDescent="0.25">
      <c r="A29" s="23">
        <v>28</v>
      </c>
      <c r="B29" s="2" t="s">
        <v>58</v>
      </c>
      <c r="C29" s="2" t="s">
        <v>59</v>
      </c>
      <c r="D29" s="2"/>
      <c r="E29" s="22" t="e">
        <f>VLOOKUP(A29,Лист2!$A$2:$D$40,4,FALSE)</f>
        <v>#N/A</v>
      </c>
      <c r="F29" s="22" t="e">
        <f>VLOOKUP(A29,Лист2!$A$2:$E$40,5,FALSE)</f>
        <v>#N/A</v>
      </c>
      <c r="G29" s="2" t="s">
        <v>10</v>
      </c>
      <c r="H29" s="2" t="s">
        <v>11</v>
      </c>
      <c r="I29" s="3">
        <v>7</v>
      </c>
      <c r="J29" s="4">
        <v>14000</v>
      </c>
      <c r="K29" s="4">
        <v>98000</v>
      </c>
    </row>
    <row r="30" spans="1:12" ht="38.25" customHeight="1" x14ac:dyDescent="0.25">
      <c r="A30" s="23">
        <v>29</v>
      </c>
      <c r="B30" s="2" t="s">
        <v>60</v>
      </c>
      <c r="C30" s="2" t="s">
        <v>61</v>
      </c>
      <c r="D30" s="2"/>
      <c r="E30" s="22" t="e">
        <f>VLOOKUP(A30,Лист2!$A$2:$D$40,4,FALSE)</f>
        <v>#N/A</v>
      </c>
      <c r="F30" s="22" t="e">
        <f>VLOOKUP(A30,Лист2!$A$2:$E$40,5,FALSE)</f>
        <v>#N/A</v>
      </c>
      <c r="G30" s="2" t="s">
        <v>10</v>
      </c>
      <c r="H30" s="2" t="s">
        <v>11</v>
      </c>
      <c r="I30" s="3">
        <v>6</v>
      </c>
      <c r="J30" s="4">
        <v>14000</v>
      </c>
      <c r="K30" s="4">
        <v>84000</v>
      </c>
    </row>
    <row r="31" spans="1:12" ht="38.25" customHeight="1" x14ac:dyDescent="0.25">
      <c r="A31" s="23">
        <v>30</v>
      </c>
      <c r="B31" s="2" t="s">
        <v>62</v>
      </c>
      <c r="C31" s="2" t="s">
        <v>63</v>
      </c>
      <c r="D31" s="2"/>
      <c r="E31" s="22" t="str">
        <f>VLOOKUP(A31,Лист2!$A$2:$D$40,4,FALSE)</f>
        <v>Нет доступа</v>
      </c>
      <c r="F31" s="22">
        <f>VLOOKUP(A31,Лист2!$A$2:$E$40,5,FALSE)</f>
        <v>0</v>
      </c>
      <c r="G31" s="2" t="s">
        <v>10</v>
      </c>
      <c r="H31" s="2" t="s">
        <v>11</v>
      </c>
      <c r="I31" s="3">
        <v>1</v>
      </c>
      <c r="J31" s="4">
        <v>9000</v>
      </c>
      <c r="K31" s="4">
        <v>9000</v>
      </c>
      <c r="L31">
        <v>14</v>
      </c>
    </row>
    <row r="32" spans="1:12" ht="38.25" customHeight="1" x14ac:dyDescent="0.25">
      <c r="A32" s="23">
        <v>31</v>
      </c>
      <c r="B32" s="2" t="s">
        <v>64</v>
      </c>
      <c r="C32" s="2" t="s">
        <v>65</v>
      </c>
      <c r="D32" s="2"/>
      <c r="E32" s="22">
        <f>VLOOKUP(A32,Лист2!$A$2:$D$40,4,FALSE)</f>
        <v>12846573212</v>
      </c>
      <c r="F32" s="22">
        <f>VLOOKUP(A32,Лист2!$A$2:$E$40,5,FALSE)</f>
        <v>19</v>
      </c>
      <c r="G32" s="2" t="s">
        <v>10</v>
      </c>
      <c r="H32" s="2" t="s">
        <v>11</v>
      </c>
      <c r="I32" s="3">
        <v>1</v>
      </c>
      <c r="J32" s="4">
        <v>24000</v>
      </c>
      <c r="K32" s="4">
        <v>24000</v>
      </c>
      <c r="L32">
        <v>15</v>
      </c>
    </row>
    <row r="33" spans="1:12" ht="38.25" customHeight="1" x14ac:dyDescent="0.25">
      <c r="A33" s="23">
        <v>32</v>
      </c>
      <c r="B33" s="2" t="s">
        <v>66</v>
      </c>
      <c r="C33" s="2" t="s">
        <v>67</v>
      </c>
      <c r="D33" s="2"/>
      <c r="E33" s="22" t="str">
        <f>VLOOKUP(A33,Лист2!$A$2:$D$40,4,FALSE)</f>
        <v>0130507801009030157</v>
      </c>
      <c r="F33" s="22">
        <f>VLOOKUP(A33,Лист2!$A$2:$E$40,5,FALSE)</f>
        <v>21</v>
      </c>
      <c r="G33" s="2" t="s">
        <v>10</v>
      </c>
      <c r="H33" s="2" t="s">
        <v>11</v>
      </c>
      <c r="I33" s="3">
        <v>1</v>
      </c>
      <c r="J33" s="4">
        <v>14000</v>
      </c>
      <c r="K33" s="4">
        <v>14000</v>
      </c>
      <c r="L33">
        <v>16</v>
      </c>
    </row>
    <row r="34" spans="1:12" ht="38.25" customHeight="1" x14ac:dyDescent="0.25">
      <c r="A34" s="23">
        <v>33</v>
      </c>
      <c r="B34" s="2" t="s">
        <v>68</v>
      </c>
      <c r="C34" s="2" t="s">
        <v>67</v>
      </c>
      <c r="D34" s="2"/>
      <c r="E34" s="22" t="str">
        <f>VLOOKUP(A34,Лист2!$A$2:$D$40,4,FALSE)</f>
        <v>0128534801008450095</v>
      </c>
      <c r="F34" s="22">
        <f>VLOOKUP(A34,Лист2!$A$2:$E$40,5,FALSE)</f>
        <v>20</v>
      </c>
      <c r="G34" s="2" t="s">
        <v>10</v>
      </c>
      <c r="H34" s="2" t="s">
        <v>11</v>
      </c>
      <c r="I34" s="3">
        <v>1</v>
      </c>
      <c r="J34" s="4">
        <v>14000</v>
      </c>
      <c r="K34" s="4">
        <v>14000</v>
      </c>
      <c r="L34">
        <v>17</v>
      </c>
    </row>
    <row r="35" spans="1:12" ht="38.25" customHeight="1" x14ac:dyDescent="0.25">
      <c r="A35" s="23">
        <v>34</v>
      </c>
      <c r="B35" s="2" t="s">
        <v>69</v>
      </c>
      <c r="C35" s="2" t="s">
        <v>70</v>
      </c>
      <c r="D35" s="2"/>
      <c r="E35" s="22" t="str">
        <f>VLOOKUP(A35,Лист2!$A$2:$D$40,4,FALSE)</f>
        <v>0130637801009030145</v>
      </c>
      <c r="F35" s="22">
        <f>VLOOKUP(A35,Лист2!$A$2:$E$40,5,FALSE)</f>
        <v>22</v>
      </c>
      <c r="G35" s="2" t="s">
        <v>10</v>
      </c>
      <c r="H35" s="2" t="s">
        <v>11</v>
      </c>
      <c r="I35" s="3">
        <v>1</v>
      </c>
      <c r="J35" s="4">
        <v>14000</v>
      </c>
      <c r="K35" s="4">
        <v>14000</v>
      </c>
      <c r="L35">
        <v>18</v>
      </c>
    </row>
    <row r="36" spans="1:12" ht="38.25" customHeight="1" x14ac:dyDescent="0.25">
      <c r="A36" s="23">
        <v>35</v>
      </c>
      <c r="B36" s="2" t="s">
        <v>71</v>
      </c>
      <c r="C36" s="2" t="s">
        <v>72</v>
      </c>
      <c r="D36" s="2"/>
      <c r="E36" s="22" t="str">
        <f>VLOOKUP(A36,Лист2!$A$2:$D$40,4,FALSE)</f>
        <v>F0944700196700210001</v>
      </c>
      <c r="F36" s="22">
        <f>VLOOKUP(A36,Лист2!$A$2:$E$40,5,FALSE)</f>
        <v>23</v>
      </c>
      <c r="G36" s="2" t="s">
        <v>10</v>
      </c>
      <c r="H36" s="2" t="s">
        <v>11</v>
      </c>
      <c r="I36" s="3">
        <v>1</v>
      </c>
      <c r="J36" s="4">
        <v>36000</v>
      </c>
      <c r="K36" s="4">
        <v>36000</v>
      </c>
      <c r="L36">
        <v>19</v>
      </c>
    </row>
    <row r="37" spans="1:12" ht="38.25" customHeight="1" x14ac:dyDescent="0.25">
      <c r="A37" s="23">
        <v>36</v>
      </c>
      <c r="B37" s="2" t="s">
        <v>73</v>
      </c>
      <c r="C37" s="2" t="s">
        <v>74</v>
      </c>
      <c r="D37" s="2"/>
      <c r="E37" s="22">
        <f>VLOOKUP(A37,Лист2!$A$2:$D$40,4,FALSE)</f>
        <v>0</v>
      </c>
      <c r="F37" s="22">
        <f>VLOOKUP(A37,Лист2!$A$2:$E$40,5,FALSE)</f>
        <v>8</v>
      </c>
      <c r="G37" s="2" t="s">
        <v>10</v>
      </c>
      <c r="H37" s="2" t="s">
        <v>11</v>
      </c>
      <c r="I37" s="3">
        <v>1</v>
      </c>
      <c r="J37" s="4">
        <v>36000</v>
      </c>
      <c r="K37" s="4">
        <v>36000</v>
      </c>
      <c r="L37">
        <v>20</v>
      </c>
    </row>
    <row r="38" spans="1:12" ht="38.25" customHeight="1" x14ac:dyDescent="0.25">
      <c r="A38" s="23">
        <v>37</v>
      </c>
      <c r="B38" s="2" t="s">
        <v>75</v>
      </c>
      <c r="C38" s="2" t="s">
        <v>76</v>
      </c>
      <c r="D38" s="2"/>
      <c r="E38" s="22" t="str">
        <f>VLOOKUP(A38,Лист2!$A$2:$D$40,4,FALSE)</f>
        <v>82349-02-006</v>
      </c>
      <c r="F38" s="22">
        <f>VLOOKUP(A38,Лист2!$A$2:$E$40,5,FALSE)</f>
        <v>28</v>
      </c>
      <c r="G38" s="2" t="s">
        <v>10</v>
      </c>
      <c r="H38" s="2" t="s">
        <v>11</v>
      </c>
      <c r="I38" s="3">
        <v>1</v>
      </c>
      <c r="J38" s="4">
        <v>9000</v>
      </c>
      <c r="K38" s="4">
        <v>9000</v>
      </c>
      <c r="L38">
        <v>21</v>
      </c>
    </row>
    <row r="39" spans="1:12" ht="38.25" customHeight="1" x14ac:dyDescent="0.25">
      <c r="A39" s="23">
        <v>38</v>
      </c>
      <c r="B39" s="2" t="s">
        <v>77</v>
      </c>
      <c r="C39" s="2" t="s">
        <v>78</v>
      </c>
      <c r="D39" s="2"/>
      <c r="E39" s="22" t="str">
        <f>VLOOKUP(A39,Лист2!$A$2:$D$40,4,FALSE)</f>
        <v>82349-02-004</v>
      </c>
      <c r="F39" s="22">
        <f>VLOOKUP(A39,Лист2!$A$2:$E$40,5,FALSE)</f>
        <v>29</v>
      </c>
      <c r="G39" s="2" t="s">
        <v>10</v>
      </c>
      <c r="H39" s="2" t="s">
        <v>11</v>
      </c>
      <c r="I39" s="3">
        <v>1</v>
      </c>
      <c r="J39" s="4">
        <v>9000</v>
      </c>
      <c r="K39" s="4">
        <v>9000</v>
      </c>
      <c r="L39">
        <v>22</v>
      </c>
    </row>
    <row r="40" spans="1:12" ht="38.25" customHeight="1" x14ac:dyDescent="0.25">
      <c r="A40" s="23">
        <v>39</v>
      </c>
      <c r="B40" s="2" t="s">
        <v>79</v>
      </c>
      <c r="C40" s="2" t="s">
        <v>80</v>
      </c>
      <c r="D40" s="2"/>
      <c r="E40" s="22">
        <f>VLOOKUP(A40,Лист2!$A$2:$D$40,4,FALSE)</f>
        <v>0</v>
      </c>
      <c r="F40" s="22">
        <f>VLOOKUP(A40,Лист2!$A$2:$E$40,5,FALSE)</f>
        <v>3</v>
      </c>
      <c r="G40" s="2" t="s">
        <v>10</v>
      </c>
      <c r="H40" s="2" t="s">
        <v>11</v>
      </c>
      <c r="I40" s="3">
        <v>1</v>
      </c>
      <c r="J40" s="4">
        <v>9000</v>
      </c>
      <c r="K40" s="4">
        <v>9000</v>
      </c>
      <c r="L40">
        <v>23</v>
      </c>
    </row>
    <row r="41" spans="1:12" ht="38.25" customHeight="1" x14ac:dyDescent="0.25">
      <c r="A41" s="23">
        <v>40</v>
      </c>
      <c r="B41" s="2" t="s">
        <v>81</v>
      </c>
      <c r="C41" s="2" t="s">
        <v>82</v>
      </c>
      <c r="D41" s="2"/>
      <c r="E41" s="22" t="str">
        <f>VLOOKUP(A41,Лист2!$A$2:$D$40,4,FALSE)</f>
        <v>Нет данных</v>
      </c>
      <c r="F41" s="22">
        <f>VLOOKUP(A41,Лист2!$A$2:$E$40,5,FALSE)</f>
        <v>0</v>
      </c>
      <c r="G41" s="2" t="s">
        <v>10</v>
      </c>
      <c r="H41" s="2" t="s">
        <v>11</v>
      </c>
      <c r="I41" s="3">
        <v>1</v>
      </c>
      <c r="J41" s="4">
        <v>9000</v>
      </c>
      <c r="K41" s="4">
        <v>9000</v>
      </c>
      <c r="L41">
        <v>24</v>
      </c>
    </row>
    <row r="42" spans="1:12" ht="38.25" customHeight="1" x14ac:dyDescent="0.25">
      <c r="A42" s="23">
        <v>41</v>
      </c>
      <c r="B42" s="2" t="s">
        <v>83</v>
      </c>
      <c r="C42" s="2" t="s">
        <v>84</v>
      </c>
      <c r="D42" s="2"/>
      <c r="E42" s="22">
        <f>VLOOKUP(A42,Лист2!$A$2:$D$40,4,FALSE)</f>
        <v>0</v>
      </c>
      <c r="F42" s="22">
        <f>VLOOKUP(A42,Лист2!$A$2:$E$40,5,FALSE)</f>
        <v>2</v>
      </c>
      <c r="G42" s="2" t="s">
        <v>10</v>
      </c>
      <c r="H42" s="2" t="s">
        <v>11</v>
      </c>
      <c r="I42" s="3">
        <v>1</v>
      </c>
      <c r="J42" s="4">
        <v>9000</v>
      </c>
      <c r="K42" s="4">
        <v>9000</v>
      </c>
      <c r="L42">
        <v>25</v>
      </c>
    </row>
    <row r="43" spans="1:12" ht="38.25" customHeight="1" x14ac:dyDescent="0.25">
      <c r="A43" s="23">
        <v>42</v>
      </c>
      <c r="B43" s="2" t="s">
        <v>85</v>
      </c>
      <c r="C43" s="2" t="s">
        <v>86</v>
      </c>
      <c r="D43" s="2"/>
      <c r="E43" s="22" t="str">
        <f>VLOOKUP(A43,Лист2!$A$2:$D$40,4,FALSE)</f>
        <v>Нет данных</v>
      </c>
      <c r="F43" s="22">
        <f>VLOOKUP(A43,Лист2!$A$2:$E$40,5,FALSE)</f>
        <v>0</v>
      </c>
      <c r="G43" s="2" t="s">
        <v>10</v>
      </c>
      <c r="H43" s="2" t="s">
        <v>11</v>
      </c>
      <c r="I43" s="3">
        <v>1</v>
      </c>
      <c r="J43" s="4">
        <v>9000</v>
      </c>
      <c r="K43" s="4">
        <v>9000</v>
      </c>
      <c r="L43">
        <v>26</v>
      </c>
    </row>
    <row r="44" spans="1:12" ht="38.25" customHeight="1" x14ac:dyDescent="0.25">
      <c r="A44" s="23">
        <v>43</v>
      </c>
      <c r="B44" s="2" t="s">
        <v>87</v>
      </c>
      <c r="C44" s="2" t="s">
        <v>88</v>
      </c>
      <c r="D44" s="2"/>
      <c r="E44" s="22">
        <f>VLOOKUP(A44,Лист2!$A$2:$D$40,4,FALSE)</f>
        <v>0</v>
      </c>
      <c r="F44" s="22">
        <f>VLOOKUP(A44,Лист2!$A$2:$E$40,5,FALSE)</f>
        <v>1</v>
      </c>
      <c r="G44" s="2" t="s">
        <v>10</v>
      </c>
      <c r="H44" s="2" t="s">
        <v>11</v>
      </c>
      <c r="I44" s="3">
        <v>1</v>
      </c>
      <c r="J44" s="4">
        <v>9000</v>
      </c>
      <c r="K44" s="4">
        <v>9000</v>
      </c>
      <c r="L44">
        <v>27</v>
      </c>
    </row>
    <row r="45" spans="1:12" ht="38.25" customHeight="1" x14ac:dyDescent="0.25">
      <c r="A45" s="23">
        <v>44</v>
      </c>
      <c r="B45" s="2" t="s">
        <v>89</v>
      </c>
      <c r="C45" s="2" t="s">
        <v>90</v>
      </c>
      <c r="D45" s="2"/>
      <c r="E45" s="22">
        <f>VLOOKUP(A45,Лист2!$A$2:$D$40,4,FALSE)</f>
        <v>0</v>
      </c>
      <c r="F45" s="22">
        <f>VLOOKUP(A45,Лист2!$A$2:$E$40,5,FALSE)</f>
        <v>6</v>
      </c>
      <c r="G45" s="2" t="s">
        <v>10</v>
      </c>
      <c r="H45" s="2" t="s">
        <v>11</v>
      </c>
      <c r="I45" s="3">
        <v>2</v>
      </c>
      <c r="J45" s="4">
        <v>9000</v>
      </c>
      <c r="K45" s="4">
        <v>18000</v>
      </c>
      <c r="L45">
        <v>28</v>
      </c>
    </row>
    <row r="46" spans="1:12" ht="38.25" customHeight="1" x14ac:dyDescent="0.25">
      <c r="A46" s="23">
        <v>45</v>
      </c>
      <c r="B46" s="2" t="s">
        <v>91</v>
      </c>
      <c r="C46" s="2" t="s">
        <v>92</v>
      </c>
      <c r="D46" s="2"/>
      <c r="E46" s="22" t="str">
        <f>VLOOKUP(A46,Лист2!$A$2:$D$40,4,FALSE)</f>
        <v>Нет данных</v>
      </c>
      <c r="F46" s="22">
        <f>VLOOKUP(A46,Лист2!$A$2:$E$40,5,FALSE)</f>
        <v>0</v>
      </c>
      <c r="G46" s="2" t="s">
        <v>10</v>
      </c>
      <c r="H46" s="2" t="s">
        <v>11</v>
      </c>
      <c r="I46" s="3">
        <v>1</v>
      </c>
      <c r="J46" s="4">
        <v>9000</v>
      </c>
      <c r="K46" s="4">
        <v>9000</v>
      </c>
      <c r="L46">
        <v>29</v>
      </c>
    </row>
    <row r="47" spans="1:12" ht="38.25" customHeight="1" x14ac:dyDescent="0.25">
      <c r="A47" s="23">
        <v>46</v>
      </c>
      <c r="B47" s="2" t="s">
        <v>93</v>
      </c>
      <c r="C47" s="2"/>
      <c r="D47" s="2"/>
      <c r="E47" s="22" t="str">
        <f>VLOOKUP(A47,Лист2!$A$2:$D$40,4,FALSE)</f>
        <v>Нет данных</v>
      </c>
      <c r="F47" s="22">
        <f>VLOOKUP(A47,Лист2!$A$2:$E$40,5,FALSE)</f>
        <v>0</v>
      </c>
      <c r="G47" s="2" t="s">
        <v>10</v>
      </c>
      <c r="H47" s="2" t="s">
        <v>11</v>
      </c>
      <c r="I47" s="3">
        <v>1</v>
      </c>
      <c r="J47" s="4">
        <v>12000</v>
      </c>
      <c r="K47" s="4">
        <v>12000</v>
      </c>
      <c r="L47">
        <v>30</v>
      </c>
    </row>
    <row r="48" spans="1:12" ht="38.25" customHeight="1" x14ac:dyDescent="0.25">
      <c r="A48" s="23">
        <v>47</v>
      </c>
      <c r="B48" s="2" t="s">
        <v>94</v>
      </c>
      <c r="C48" s="2" t="s">
        <v>95</v>
      </c>
      <c r="D48" s="2"/>
      <c r="E48" s="22" t="e">
        <f>VLOOKUP(A48,Лист2!$A$2:$D$40,4,FALSE)</f>
        <v>#N/A</v>
      </c>
      <c r="F48" s="22" t="e">
        <f>VLOOKUP(A48,Лист2!$A$2:$E$40,5,FALSE)</f>
        <v>#N/A</v>
      </c>
      <c r="G48" s="2" t="s">
        <v>10</v>
      </c>
      <c r="H48" s="2" t="s">
        <v>11</v>
      </c>
      <c r="I48" s="3">
        <v>1</v>
      </c>
      <c r="J48" s="4">
        <v>14000</v>
      </c>
      <c r="K48" s="4">
        <v>14000</v>
      </c>
    </row>
    <row r="49" spans="1:11" ht="38.25" customHeight="1" x14ac:dyDescent="0.25">
      <c r="A49" s="23">
        <v>48</v>
      </c>
      <c r="B49" s="2" t="s">
        <v>96</v>
      </c>
      <c r="C49" s="2" t="s">
        <v>97</v>
      </c>
      <c r="D49" s="2"/>
      <c r="E49" s="22" t="e">
        <f>VLOOKUP(A49,Лист2!$A$2:$D$40,4,FALSE)</f>
        <v>#N/A</v>
      </c>
      <c r="F49" s="22" t="e">
        <f>VLOOKUP(A49,Лист2!$A$2:$E$40,5,FALSE)</f>
        <v>#N/A</v>
      </c>
      <c r="G49" s="2" t="s">
        <v>10</v>
      </c>
      <c r="H49" s="2" t="s">
        <v>11</v>
      </c>
      <c r="I49" s="3">
        <v>1</v>
      </c>
      <c r="J49" s="4">
        <v>14000</v>
      </c>
      <c r="K49" s="4">
        <v>14000</v>
      </c>
    </row>
    <row r="50" spans="1:11" ht="38.25" customHeight="1" x14ac:dyDescent="0.25">
      <c r="A50" s="23">
        <v>49</v>
      </c>
      <c r="B50" s="2" t="s">
        <v>98</v>
      </c>
      <c r="C50" s="2" t="s">
        <v>99</v>
      </c>
      <c r="D50" s="2"/>
      <c r="E50" s="22" t="e">
        <f>VLOOKUP(A50,Лист2!$A$2:$D$40,4,FALSE)</f>
        <v>#N/A</v>
      </c>
      <c r="F50" s="22" t="e">
        <f>VLOOKUP(A50,Лист2!$A$2:$E$40,5,FALSE)</f>
        <v>#N/A</v>
      </c>
      <c r="G50" s="2" t="s">
        <v>10</v>
      </c>
      <c r="H50" s="2" t="s">
        <v>11</v>
      </c>
      <c r="I50" s="3">
        <v>1</v>
      </c>
      <c r="J50" s="4">
        <v>14000</v>
      </c>
      <c r="K50" s="4">
        <v>14000</v>
      </c>
    </row>
    <row r="51" spans="1:11" ht="38.25" customHeight="1" x14ac:dyDescent="0.25">
      <c r="A51" s="23">
        <v>50</v>
      </c>
      <c r="B51" s="2" t="s">
        <v>100</v>
      </c>
      <c r="C51" s="2" t="s">
        <v>101</v>
      </c>
      <c r="D51" s="2"/>
      <c r="E51" s="22" t="e">
        <f>VLOOKUP(A51,Лист2!$A$2:$D$40,4,FALSE)</f>
        <v>#N/A</v>
      </c>
      <c r="F51" s="22" t="e">
        <f>VLOOKUP(A51,Лист2!$A$2:$E$40,5,FALSE)</f>
        <v>#N/A</v>
      </c>
      <c r="G51" s="2" t="s">
        <v>10</v>
      </c>
      <c r="H51" s="2" t="s">
        <v>11</v>
      </c>
      <c r="I51" s="3">
        <v>1</v>
      </c>
      <c r="J51" s="4">
        <v>14000</v>
      </c>
      <c r="K51" s="4">
        <v>14000</v>
      </c>
    </row>
    <row r="52" spans="1:11" ht="38.25" customHeight="1" x14ac:dyDescent="0.25">
      <c r="A52" s="23">
        <v>51</v>
      </c>
      <c r="B52" s="2" t="s">
        <v>102</v>
      </c>
      <c r="C52" s="2" t="s">
        <v>103</v>
      </c>
      <c r="D52" s="2"/>
      <c r="E52" s="22" t="e">
        <f>VLOOKUP(A52,Лист2!$A$2:$D$40,4,FALSE)</f>
        <v>#N/A</v>
      </c>
      <c r="F52" s="22" t="e">
        <f>VLOOKUP(A52,Лист2!$A$2:$E$40,5,FALSE)</f>
        <v>#N/A</v>
      </c>
      <c r="G52" s="2" t="s">
        <v>10</v>
      </c>
      <c r="H52" s="2" t="s">
        <v>11</v>
      </c>
      <c r="I52" s="3">
        <v>1</v>
      </c>
      <c r="J52" s="4">
        <v>14000</v>
      </c>
      <c r="K52" s="4">
        <v>14000</v>
      </c>
    </row>
    <row r="53" spans="1:11" ht="38.25" customHeight="1" x14ac:dyDescent="0.25">
      <c r="A53" s="23">
        <v>52</v>
      </c>
      <c r="B53" s="2" t="s">
        <v>104</v>
      </c>
      <c r="C53" s="2" t="s">
        <v>105</v>
      </c>
      <c r="D53" s="2"/>
      <c r="E53" s="22" t="e">
        <f>VLOOKUP(A53,Лист2!$A$2:$D$40,4,FALSE)</f>
        <v>#N/A</v>
      </c>
      <c r="F53" s="22" t="e">
        <f>VLOOKUP(A53,Лист2!$A$2:$E$40,5,FALSE)</f>
        <v>#N/A</v>
      </c>
      <c r="G53" s="2" t="s">
        <v>10</v>
      </c>
      <c r="H53" s="2" t="s">
        <v>11</v>
      </c>
      <c r="I53" s="3">
        <v>1</v>
      </c>
      <c r="J53" s="4">
        <v>14000</v>
      </c>
      <c r="K53" s="4">
        <v>14000</v>
      </c>
    </row>
    <row r="54" spans="1:11" ht="38.25" customHeight="1" x14ac:dyDescent="0.25">
      <c r="A54" s="23">
        <v>53</v>
      </c>
      <c r="B54" s="2" t="s">
        <v>106</v>
      </c>
      <c r="C54" s="2" t="s">
        <v>107</v>
      </c>
      <c r="D54" s="2"/>
      <c r="E54" s="22" t="e">
        <f>VLOOKUP(A54,Лист2!$A$2:$D$40,4,FALSE)</f>
        <v>#N/A</v>
      </c>
      <c r="F54" s="22" t="e">
        <f>VLOOKUP(A54,Лист2!$A$2:$E$40,5,FALSE)</f>
        <v>#N/A</v>
      </c>
      <c r="G54" s="2" t="s">
        <v>10</v>
      </c>
      <c r="H54" s="2" t="s">
        <v>11</v>
      </c>
      <c r="I54" s="3">
        <v>1</v>
      </c>
      <c r="J54" s="4">
        <v>14000</v>
      </c>
      <c r="K54" s="4">
        <v>14000</v>
      </c>
    </row>
    <row r="55" spans="1:11" ht="38.25" customHeight="1" x14ac:dyDescent="0.25">
      <c r="A55" s="23">
        <v>54</v>
      </c>
      <c r="B55" s="2" t="s">
        <v>108</v>
      </c>
      <c r="C55" s="2" t="s">
        <v>109</v>
      </c>
      <c r="D55" s="2"/>
      <c r="E55" s="22" t="e">
        <f>VLOOKUP(A55,Лист2!$A$2:$D$40,4,FALSE)</f>
        <v>#N/A</v>
      </c>
      <c r="F55" s="22" t="e">
        <f>VLOOKUP(A55,Лист2!$A$2:$E$40,5,FALSE)</f>
        <v>#N/A</v>
      </c>
      <c r="G55" s="2" t="s">
        <v>10</v>
      </c>
      <c r="H55" s="2" t="s">
        <v>11</v>
      </c>
      <c r="I55" s="3">
        <v>1</v>
      </c>
      <c r="J55" s="4">
        <v>14000</v>
      </c>
      <c r="K55" s="4">
        <v>14000</v>
      </c>
    </row>
    <row r="56" spans="1:11" ht="38.25" customHeight="1" x14ac:dyDescent="0.25">
      <c r="A56" s="23">
        <v>55</v>
      </c>
      <c r="B56" s="2" t="s">
        <v>110</v>
      </c>
      <c r="C56" s="2" t="s">
        <v>111</v>
      </c>
      <c r="D56" s="2"/>
      <c r="E56" s="22" t="e">
        <f>VLOOKUP(A56,Лист2!$A$2:$D$40,4,FALSE)</f>
        <v>#N/A</v>
      </c>
      <c r="F56" s="22" t="e">
        <f>VLOOKUP(A56,Лист2!$A$2:$E$40,5,FALSE)</f>
        <v>#N/A</v>
      </c>
      <c r="G56" s="2" t="s">
        <v>10</v>
      </c>
      <c r="H56" s="2" t="s">
        <v>11</v>
      </c>
      <c r="I56" s="3">
        <v>1</v>
      </c>
      <c r="J56" s="4">
        <v>14000</v>
      </c>
      <c r="K56" s="4">
        <v>14000</v>
      </c>
    </row>
    <row r="57" spans="1:11" ht="38.25" customHeight="1" x14ac:dyDescent="0.25">
      <c r="A57" s="23">
        <v>56</v>
      </c>
      <c r="B57" s="2" t="s">
        <v>112</v>
      </c>
      <c r="C57" s="2" t="s">
        <v>113</v>
      </c>
      <c r="D57" s="2"/>
      <c r="E57" s="22" t="e">
        <f>VLOOKUP(A57,Лист2!$A$2:$D$40,4,FALSE)</f>
        <v>#N/A</v>
      </c>
      <c r="F57" s="22" t="e">
        <f>VLOOKUP(A57,Лист2!$A$2:$E$40,5,FALSE)</f>
        <v>#N/A</v>
      </c>
      <c r="G57" s="2" t="s">
        <v>10</v>
      </c>
      <c r="H57" s="2" t="s">
        <v>11</v>
      </c>
      <c r="I57" s="3">
        <v>1</v>
      </c>
      <c r="J57" s="4">
        <v>14000</v>
      </c>
      <c r="K57" s="4">
        <v>14000</v>
      </c>
    </row>
    <row r="58" spans="1:11" ht="38.25" customHeight="1" x14ac:dyDescent="0.25">
      <c r="A58" s="23">
        <v>57</v>
      </c>
      <c r="B58" s="2" t="s">
        <v>114</v>
      </c>
      <c r="C58" s="2" t="s">
        <v>115</v>
      </c>
      <c r="D58" s="2"/>
      <c r="E58" s="22" t="e">
        <f>VLOOKUP(A58,Лист2!$A$2:$D$40,4,FALSE)</f>
        <v>#N/A</v>
      </c>
      <c r="F58" s="22" t="e">
        <f>VLOOKUP(A58,Лист2!$A$2:$E$40,5,FALSE)</f>
        <v>#N/A</v>
      </c>
      <c r="G58" s="2" t="s">
        <v>10</v>
      </c>
      <c r="H58" s="2" t="s">
        <v>11</v>
      </c>
      <c r="I58" s="3">
        <v>1</v>
      </c>
      <c r="J58" s="4">
        <v>14000</v>
      </c>
      <c r="K58" s="4">
        <v>14000</v>
      </c>
    </row>
    <row r="59" spans="1:11" ht="38.25" customHeight="1" x14ac:dyDescent="0.25">
      <c r="A59" s="23">
        <v>58</v>
      </c>
      <c r="B59" s="2" t="s">
        <v>116</v>
      </c>
      <c r="C59" s="2" t="s">
        <v>117</v>
      </c>
      <c r="D59" s="2"/>
      <c r="E59" s="22" t="e">
        <f>VLOOKUP(A59,Лист2!$A$2:$D$40,4,FALSE)</f>
        <v>#N/A</v>
      </c>
      <c r="F59" s="22" t="e">
        <f>VLOOKUP(A59,Лист2!$A$2:$E$40,5,FALSE)</f>
        <v>#N/A</v>
      </c>
      <c r="G59" s="2" t="s">
        <v>10</v>
      </c>
      <c r="H59" s="2" t="s">
        <v>11</v>
      </c>
      <c r="I59" s="3">
        <v>1</v>
      </c>
      <c r="J59" s="4">
        <v>14000</v>
      </c>
      <c r="K59" s="4">
        <v>14000</v>
      </c>
    </row>
    <row r="60" spans="1:11" ht="38.25" customHeight="1" x14ac:dyDescent="0.25">
      <c r="A60" s="23">
        <v>59</v>
      </c>
      <c r="B60" s="2" t="s">
        <v>118</v>
      </c>
      <c r="C60" s="2" t="s">
        <v>119</v>
      </c>
      <c r="D60" s="2"/>
      <c r="E60" s="22" t="e">
        <f>VLOOKUP(A60,Лист2!$A$2:$D$40,4,FALSE)</f>
        <v>#N/A</v>
      </c>
      <c r="F60" s="22" t="e">
        <f>VLOOKUP(A60,Лист2!$A$2:$E$40,5,FALSE)</f>
        <v>#N/A</v>
      </c>
      <c r="G60" s="2" t="s">
        <v>10</v>
      </c>
      <c r="H60" s="2" t="s">
        <v>11</v>
      </c>
      <c r="I60" s="3">
        <v>1</v>
      </c>
      <c r="J60" s="4">
        <v>14000</v>
      </c>
      <c r="K60" s="4">
        <v>14000</v>
      </c>
    </row>
    <row r="61" spans="1:11" ht="38.25" customHeight="1" x14ac:dyDescent="0.25">
      <c r="A61" s="23">
        <v>60</v>
      </c>
      <c r="B61" s="2" t="s">
        <v>120</v>
      </c>
      <c r="C61" s="2" t="s">
        <v>121</v>
      </c>
      <c r="D61" s="2"/>
      <c r="E61" s="22" t="e">
        <f>VLOOKUP(A61,Лист2!$A$2:$D$40,4,FALSE)</f>
        <v>#N/A</v>
      </c>
      <c r="F61" s="22" t="e">
        <f>VLOOKUP(A61,Лист2!$A$2:$E$40,5,FALSE)</f>
        <v>#N/A</v>
      </c>
      <c r="G61" s="2" t="s">
        <v>10</v>
      </c>
      <c r="H61" s="2" t="s">
        <v>11</v>
      </c>
      <c r="I61" s="3">
        <v>1</v>
      </c>
      <c r="J61" s="4">
        <v>14000</v>
      </c>
      <c r="K61" s="4">
        <v>14000</v>
      </c>
    </row>
    <row r="62" spans="1:11" ht="38.25" customHeight="1" x14ac:dyDescent="0.25">
      <c r="A62" s="23">
        <v>61</v>
      </c>
      <c r="B62" s="2" t="s">
        <v>122</v>
      </c>
      <c r="C62" s="2" t="s">
        <v>123</v>
      </c>
      <c r="D62" s="2"/>
      <c r="E62" s="22" t="e">
        <f>VLOOKUP(A62,Лист2!$A$2:$D$40,4,FALSE)</f>
        <v>#N/A</v>
      </c>
      <c r="F62" s="22" t="e">
        <f>VLOOKUP(A62,Лист2!$A$2:$E$40,5,FALSE)</f>
        <v>#N/A</v>
      </c>
      <c r="G62" s="2" t="s">
        <v>10</v>
      </c>
      <c r="H62" s="2" t="s">
        <v>11</v>
      </c>
      <c r="I62" s="3">
        <v>1</v>
      </c>
      <c r="J62" s="4">
        <v>14000</v>
      </c>
      <c r="K62" s="4">
        <v>14000</v>
      </c>
    </row>
    <row r="63" spans="1:11" ht="38.25" customHeight="1" x14ac:dyDescent="0.25">
      <c r="A63" s="23">
        <v>62</v>
      </c>
      <c r="B63" s="2" t="s">
        <v>124</v>
      </c>
      <c r="C63" s="2" t="s">
        <v>125</v>
      </c>
      <c r="D63" s="2"/>
      <c r="E63" s="22" t="e">
        <f>VLOOKUP(A63,Лист2!$A$2:$D$40,4,FALSE)</f>
        <v>#N/A</v>
      </c>
      <c r="F63" s="22" t="e">
        <f>VLOOKUP(A63,Лист2!$A$2:$E$40,5,FALSE)</f>
        <v>#N/A</v>
      </c>
      <c r="G63" s="2" t="s">
        <v>10</v>
      </c>
      <c r="H63" s="2" t="s">
        <v>11</v>
      </c>
      <c r="I63" s="3">
        <v>1</v>
      </c>
      <c r="J63" s="4">
        <v>14000</v>
      </c>
      <c r="K63" s="4">
        <v>14000</v>
      </c>
    </row>
    <row r="64" spans="1:11" ht="38.25" customHeight="1" x14ac:dyDescent="0.25">
      <c r="A64" s="23">
        <v>63</v>
      </c>
      <c r="B64" s="2" t="s">
        <v>126</v>
      </c>
      <c r="C64" s="2" t="s">
        <v>127</v>
      </c>
      <c r="D64" s="2"/>
      <c r="E64" s="22" t="e">
        <f>VLOOKUP(A64,Лист2!$A$2:$D$40,4,FALSE)</f>
        <v>#N/A</v>
      </c>
      <c r="F64" s="22" t="e">
        <f>VLOOKUP(A64,Лист2!$A$2:$E$40,5,FALSE)</f>
        <v>#N/A</v>
      </c>
      <c r="G64" s="2" t="s">
        <v>10</v>
      </c>
      <c r="H64" s="2" t="s">
        <v>11</v>
      </c>
      <c r="I64" s="3">
        <v>1</v>
      </c>
      <c r="J64" s="4">
        <v>14000</v>
      </c>
      <c r="K64" s="4">
        <v>14000</v>
      </c>
    </row>
    <row r="65" spans="1:12" ht="38.25" customHeight="1" x14ac:dyDescent="0.25">
      <c r="A65" s="23">
        <v>64</v>
      </c>
      <c r="B65" s="2" t="s">
        <v>128</v>
      </c>
      <c r="C65" s="2" t="s">
        <v>129</v>
      </c>
      <c r="D65" s="2"/>
      <c r="E65" s="22" t="e">
        <f>VLOOKUP(A65,Лист2!$A$2:$D$40,4,FALSE)</f>
        <v>#N/A</v>
      </c>
      <c r="F65" s="22" t="e">
        <f>VLOOKUP(A65,Лист2!$A$2:$E$40,5,FALSE)</f>
        <v>#N/A</v>
      </c>
      <c r="G65" s="2" t="s">
        <v>10</v>
      </c>
      <c r="H65" s="2" t="s">
        <v>11</v>
      </c>
      <c r="I65" s="3">
        <v>1</v>
      </c>
      <c r="J65" s="4">
        <v>14000</v>
      </c>
      <c r="K65" s="4">
        <v>14000</v>
      </c>
    </row>
    <row r="66" spans="1:12" ht="38.25" customHeight="1" x14ac:dyDescent="0.25">
      <c r="A66" s="23">
        <v>65</v>
      </c>
      <c r="B66" s="2" t="s">
        <v>130</v>
      </c>
      <c r="C66" s="2" t="s">
        <v>131</v>
      </c>
      <c r="D66" s="2"/>
      <c r="E66" s="22">
        <f>VLOOKUP(A66,Лист2!$A$2:$D$40,4,FALSE)</f>
        <v>0</v>
      </c>
      <c r="F66" s="22">
        <f>VLOOKUP(A66,Лист2!$A$2:$E$40,5,FALSE)</f>
        <v>31</v>
      </c>
      <c r="G66" s="2" t="s">
        <v>10</v>
      </c>
      <c r="H66" s="2" t="s">
        <v>11</v>
      </c>
      <c r="I66" s="3">
        <v>3</v>
      </c>
      <c r="J66" s="4">
        <v>9000</v>
      </c>
      <c r="K66" s="4">
        <v>27000</v>
      </c>
      <c r="L66">
        <v>31</v>
      </c>
    </row>
    <row r="67" spans="1:12" ht="38.25" customHeight="1" x14ac:dyDescent="0.25">
      <c r="A67" s="23">
        <v>66</v>
      </c>
      <c r="B67" s="2" t="s">
        <v>132</v>
      </c>
      <c r="C67" s="2" t="s">
        <v>133</v>
      </c>
      <c r="D67" s="2"/>
      <c r="E67" s="22" t="str">
        <f>VLOOKUP(A67,Лист2!$A$2:$D$40,4,FALSE)</f>
        <v>Нет данных</v>
      </c>
      <c r="F67" s="22">
        <f>VLOOKUP(A67,Лист2!$A$2:$E$40,5,FALSE)</f>
        <v>0</v>
      </c>
      <c r="G67" s="2" t="s">
        <v>10</v>
      </c>
      <c r="H67" s="2" t="s">
        <v>11</v>
      </c>
      <c r="I67" s="3">
        <v>4</v>
      </c>
      <c r="J67" s="4">
        <v>9000</v>
      </c>
      <c r="K67" s="4">
        <v>36000</v>
      </c>
      <c r="L67">
        <v>32</v>
      </c>
    </row>
    <row r="68" spans="1:12" ht="38.25" customHeight="1" x14ac:dyDescent="0.25">
      <c r="A68" s="23">
        <v>67</v>
      </c>
      <c r="B68" s="2" t="s">
        <v>134</v>
      </c>
      <c r="C68" s="2" t="s">
        <v>135</v>
      </c>
      <c r="D68" s="2"/>
      <c r="E68" s="22" t="str">
        <f>VLOOKUP(A68,Лист2!$A$2:$D$40,4,FALSE)</f>
        <v>Нет данных</v>
      </c>
      <c r="F68" s="22">
        <f>VLOOKUP(A68,Лист2!$A$2:$E$40,5,FALSE)</f>
        <v>0</v>
      </c>
      <c r="G68" s="2" t="s">
        <v>10</v>
      </c>
      <c r="H68" s="2" t="s">
        <v>11</v>
      </c>
      <c r="I68" s="3">
        <v>1</v>
      </c>
      <c r="J68" s="4">
        <v>12000</v>
      </c>
      <c r="K68" s="4">
        <v>12000</v>
      </c>
      <c r="L68">
        <v>33</v>
      </c>
    </row>
    <row r="69" spans="1:12" ht="38.25" customHeight="1" x14ac:dyDescent="0.25">
      <c r="A69" s="23">
        <v>68</v>
      </c>
      <c r="B69" s="2" t="s">
        <v>136</v>
      </c>
      <c r="C69" s="2" t="s">
        <v>137</v>
      </c>
      <c r="D69" s="2"/>
      <c r="E69" s="22">
        <f>VLOOKUP(A69,Лист2!$A$2:$D$40,4,FALSE)</f>
        <v>1406514</v>
      </c>
      <c r="F69" s="22">
        <f>VLOOKUP(A69,Лист2!$A$2:$E$40,5,FALSE)</f>
        <v>30</v>
      </c>
      <c r="G69" s="2" t="s">
        <v>10</v>
      </c>
      <c r="H69" s="2" t="s">
        <v>11</v>
      </c>
      <c r="I69" s="3">
        <v>1</v>
      </c>
      <c r="J69" s="4">
        <v>24000</v>
      </c>
      <c r="K69" s="4">
        <v>24000</v>
      </c>
      <c r="L69">
        <v>34</v>
      </c>
    </row>
    <row r="70" spans="1:12" ht="38.25" customHeight="1" x14ac:dyDescent="0.25">
      <c r="A70" s="23">
        <v>69</v>
      </c>
      <c r="B70" s="2" t="s">
        <v>138</v>
      </c>
      <c r="C70" s="2"/>
      <c r="D70" s="2"/>
      <c r="E70" s="22">
        <f>VLOOKUP(A70,Лист2!$A$2:$D$40,4,FALSE)</f>
        <v>1407867</v>
      </c>
      <c r="F70" s="22">
        <f>VLOOKUP(A70,Лист2!$A$2:$E$40,5,FALSE)</f>
        <v>27</v>
      </c>
      <c r="G70" s="2" t="s">
        <v>10</v>
      </c>
      <c r="H70" s="2" t="s">
        <v>11</v>
      </c>
      <c r="I70" s="3">
        <v>2</v>
      </c>
      <c r="J70" s="4">
        <v>12000</v>
      </c>
      <c r="K70" s="4">
        <v>24000</v>
      </c>
      <c r="L70">
        <v>35</v>
      </c>
    </row>
    <row r="71" spans="1:12" ht="38.25" customHeight="1" x14ac:dyDescent="0.25">
      <c r="A71" s="23">
        <v>70</v>
      </c>
      <c r="B71" s="2" t="s">
        <v>139</v>
      </c>
      <c r="C71" s="2" t="s">
        <v>140</v>
      </c>
      <c r="D71" s="2"/>
      <c r="E71" s="22">
        <f>VLOOKUP(A71,Лист2!$A$2:$D$40,4,FALSE)</f>
        <v>0</v>
      </c>
      <c r="F71" s="22">
        <f>VLOOKUP(A71,Лист2!$A$2:$E$40,5,FALSE)</f>
        <v>24</v>
      </c>
      <c r="G71" s="2" t="s">
        <v>10</v>
      </c>
      <c r="H71" s="2" t="s">
        <v>11</v>
      </c>
      <c r="I71" s="3">
        <v>1</v>
      </c>
      <c r="J71" s="4">
        <v>12000</v>
      </c>
      <c r="K71" s="4">
        <v>12000</v>
      </c>
      <c r="L71">
        <v>36</v>
      </c>
    </row>
    <row r="72" spans="1:12" ht="38.25" customHeight="1" x14ac:dyDescent="0.25">
      <c r="A72" s="23">
        <v>71</v>
      </c>
      <c r="B72" s="2" t="s">
        <v>141</v>
      </c>
      <c r="C72" s="2" t="s">
        <v>140</v>
      </c>
      <c r="D72" s="2"/>
      <c r="E72" s="22">
        <f>VLOOKUP(A72,Лист2!$A$2:$D$40,4,FALSE)</f>
        <v>674867386</v>
      </c>
      <c r="F72" s="22">
        <f>VLOOKUP(A72,Лист2!$A$2:$E$40,5,FALSE)</f>
        <v>25</v>
      </c>
      <c r="G72" s="2" t="s">
        <v>10</v>
      </c>
      <c r="H72" s="2" t="s">
        <v>11</v>
      </c>
      <c r="I72" s="3">
        <v>1</v>
      </c>
      <c r="J72" s="4">
        <v>12000</v>
      </c>
      <c r="K72" s="4">
        <v>12000</v>
      </c>
      <c r="L72">
        <v>37</v>
      </c>
    </row>
    <row r="73" spans="1:12" ht="38.25" customHeight="1" x14ac:dyDescent="0.25">
      <c r="A73" s="23">
        <v>72</v>
      </c>
      <c r="B73" s="2" t="s">
        <v>142</v>
      </c>
      <c r="C73" s="2" t="s">
        <v>140</v>
      </c>
      <c r="D73" s="2"/>
      <c r="E73" s="22" t="str">
        <f>VLOOKUP(A73,Лист2!$A$2:$D$40,4,FALSE)</f>
        <v>Нет данных</v>
      </c>
      <c r="F73" s="22">
        <f>VLOOKUP(A73,Лист2!$A$2:$E$40,5,FALSE)</f>
        <v>0</v>
      </c>
      <c r="G73" s="2" t="s">
        <v>10</v>
      </c>
      <c r="H73" s="2" t="s">
        <v>11</v>
      </c>
      <c r="I73" s="3">
        <v>1</v>
      </c>
      <c r="J73" s="4">
        <v>12000</v>
      </c>
      <c r="K73" s="4">
        <v>12000</v>
      </c>
      <c r="L73">
        <v>38</v>
      </c>
    </row>
    <row r="74" spans="1:12" ht="38.25" customHeight="1" x14ac:dyDescent="0.25">
      <c r="A74" s="23">
        <v>73</v>
      </c>
      <c r="B74" s="2" t="s">
        <v>143</v>
      </c>
      <c r="C74" s="2" t="s">
        <v>144</v>
      </c>
      <c r="D74" s="2"/>
      <c r="E74" s="22" t="e">
        <f>VLOOKUP(A74,Лист2!$A$2:$D$40,4,FALSE)</f>
        <v>#N/A</v>
      </c>
      <c r="F74" s="22" t="e">
        <f>VLOOKUP(A74,Лист2!$A$2:$E$40,5,FALSE)</f>
        <v>#N/A</v>
      </c>
      <c r="G74" s="2" t="s">
        <v>10</v>
      </c>
      <c r="H74" s="2" t="s">
        <v>11</v>
      </c>
      <c r="I74" s="3">
        <v>1</v>
      </c>
      <c r="J74" s="4">
        <v>9000</v>
      </c>
      <c r="K74" s="4">
        <v>9000</v>
      </c>
    </row>
    <row r="75" spans="1:12" ht="38.25" customHeight="1" x14ac:dyDescent="0.25">
      <c r="A75" s="23">
        <v>74</v>
      </c>
      <c r="B75" s="2" t="s">
        <v>145</v>
      </c>
      <c r="C75" s="2" t="s">
        <v>146</v>
      </c>
      <c r="D75" s="2"/>
      <c r="E75" s="22" t="e">
        <f>VLOOKUP(A75,Лист2!$A$2:$D$40,4,FALSE)</f>
        <v>#N/A</v>
      </c>
      <c r="F75" s="22" t="e">
        <f>VLOOKUP(A75,Лист2!$A$2:$E$40,5,FALSE)</f>
        <v>#N/A</v>
      </c>
      <c r="G75" s="2" t="s">
        <v>10</v>
      </c>
      <c r="H75" s="2" t="s">
        <v>11</v>
      </c>
      <c r="I75" s="3">
        <v>1</v>
      </c>
      <c r="J75" s="4">
        <v>9000</v>
      </c>
      <c r="K75" s="4">
        <v>9000</v>
      </c>
    </row>
    <row r="76" spans="1:12" ht="38.25" customHeight="1" x14ac:dyDescent="0.25">
      <c r="A76" s="23">
        <v>75</v>
      </c>
      <c r="B76" s="2" t="s">
        <v>147</v>
      </c>
      <c r="C76" s="2" t="s">
        <v>148</v>
      </c>
      <c r="D76" s="2"/>
      <c r="E76" s="22" t="e">
        <f>VLOOKUP(A76,Лист2!$A$2:$D$40,4,FALSE)</f>
        <v>#N/A</v>
      </c>
      <c r="F76" s="22" t="e">
        <f>VLOOKUP(A76,Лист2!$A$2:$E$40,5,FALSE)</f>
        <v>#N/A</v>
      </c>
      <c r="G76" s="2" t="s">
        <v>10</v>
      </c>
      <c r="H76" s="2" t="s">
        <v>11</v>
      </c>
      <c r="I76" s="3">
        <v>1</v>
      </c>
      <c r="J76" s="4">
        <v>9000</v>
      </c>
      <c r="K76" s="4">
        <v>9000</v>
      </c>
    </row>
    <row r="77" spans="1:12" ht="38.25" customHeight="1" x14ac:dyDescent="0.25">
      <c r="A77" s="23">
        <v>76</v>
      </c>
      <c r="B77" s="2" t="s">
        <v>149</v>
      </c>
      <c r="C77" s="2" t="s">
        <v>150</v>
      </c>
      <c r="D77" s="2"/>
      <c r="E77" s="22" t="e">
        <f>VLOOKUP(A77,Лист2!$A$2:$D$40,4,FALSE)</f>
        <v>#N/A</v>
      </c>
      <c r="F77" s="22" t="e">
        <f>VLOOKUP(A77,Лист2!$A$2:$E$40,5,FALSE)</f>
        <v>#N/A</v>
      </c>
      <c r="G77" s="2" t="s">
        <v>10</v>
      </c>
      <c r="H77" s="2" t="s">
        <v>11</v>
      </c>
      <c r="I77" s="3">
        <v>1</v>
      </c>
      <c r="J77" s="4">
        <v>9000</v>
      </c>
      <c r="K77" s="4">
        <v>9000</v>
      </c>
    </row>
    <row r="78" spans="1:12" ht="38.25" customHeight="1" x14ac:dyDescent="0.25">
      <c r="A78" s="23">
        <v>77</v>
      </c>
      <c r="B78" s="2" t="s">
        <v>151</v>
      </c>
      <c r="C78" s="2"/>
      <c r="D78" s="2"/>
      <c r="E78" s="22">
        <f>VLOOKUP(A78,Лист2!$A$2:$D$40,4,FALSE)</f>
        <v>0</v>
      </c>
      <c r="F78" s="22">
        <f>VLOOKUP(A78,Лист2!$A$2:$E$40,5,FALSE)</f>
        <v>5</v>
      </c>
      <c r="G78" s="2" t="s">
        <v>10</v>
      </c>
      <c r="H78" s="2" t="s">
        <v>11</v>
      </c>
      <c r="I78" s="3">
        <v>1</v>
      </c>
      <c r="J78" s="4">
        <v>24000</v>
      </c>
      <c r="K78" s="4">
        <v>24000</v>
      </c>
      <c r="L78">
        <v>39</v>
      </c>
    </row>
    <row r="79" spans="1:12" ht="38.25" customHeight="1" x14ac:dyDescent="0.25">
      <c r="A79" s="23">
        <v>78</v>
      </c>
      <c r="B79" s="2" t="s">
        <v>152</v>
      </c>
      <c r="C79" s="2" t="s">
        <v>153</v>
      </c>
      <c r="D79" s="2"/>
      <c r="E79" s="22" t="e">
        <f>VLOOKUP(A79,Лист2!$A$2:$D$40,4,FALSE)</f>
        <v>#N/A</v>
      </c>
      <c r="F79" s="22" t="e">
        <f>VLOOKUP(A79,Лист2!$A$2:$E$40,5,FALSE)</f>
        <v>#N/A</v>
      </c>
      <c r="G79" s="2" t="s">
        <v>10</v>
      </c>
      <c r="H79" s="2" t="s">
        <v>11</v>
      </c>
      <c r="I79" s="3">
        <v>1</v>
      </c>
      <c r="J79" s="4">
        <v>12000</v>
      </c>
      <c r="K79" s="4">
        <v>12000</v>
      </c>
    </row>
    <row r="80" spans="1:12" ht="38.25" customHeight="1" x14ac:dyDescent="0.25">
      <c r="A80" s="23">
        <v>79</v>
      </c>
      <c r="B80" s="2" t="s">
        <v>154</v>
      </c>
      <c r="C80" s="2" t="s">
        <v>155</v>
      </c>
      <c r="D80" s="2"/>
      <c r="E80" s="22" t="e">
        <f>VLOOKUP(A80,Лист2!$A$2:$D$40,4,FALSE)</f>
        <v>#N/A</v>
      </c>
      <c r="F80" s="22" t="e">
        <f>VLOOKUP(A80,Лист2!$A$2:$E$40,5,FALSE)</f>
        <v>#N/A</v>
      </c>
      <c r="G80" s="2" t="s">
        <v>10</v>
      </c>
      <c r="H80" s="2" t="s">
        <v>11</v>
      </c>
      <c r="I80" s="3">
        <v>1</v>
      </c>
      <c r="J80" s="4">
        <v>12000</v>
      </c>
      <c r="K80" s="4">
        <v>12000</v>
      </c>
    </row>
    <row r="81" spans="1:11" ht="38.25" customHeight="1" x14ac:dyDescent="0.25">
      <c r="A81" s="23">
        <v>80</v>
      </c>
      <c r="B81" s="2" t="s">
        <v>156</v>
      </c>
      <c r="C81" s="2" t="s">
        <v>155</v>
      </c>
      <c r="D81" s="2"/>
      <c r="E81" s="22" t="e">
        <f>VLOOKUP(A81,Лист2!$A$2:$D$40,4,FALSE)</f>
        <v>#N/A</v>
      </c>
      <c r="F81" s="22" t="e">
        <f>VLOOKUP(A81,Лист2!$A$2:$E$40,5,FALSE)</f>
        <v>#N/A</v>
      </c>
      <c r="G81" s="2" t="s">
        <v>10</v>
      </c>
      <c r="H81" s="2" t="s">
        <v>11</v>
      </c>
      <c r="I81" s="3">
        <v>1</v>
      </c>
      <c r="J81" s="4">
        <v>12000</v>
      </c>
      <c r="K81" s="4">
        <v>12000</v>
      </c>
    </row>
    <row r="82" spans="1:11" ht="38.25" customHeight="1" x14ac:dyDescent="0.25">
      <c r="A82" s="23">
        <v>81</v>
      </c>
      <c r="B82" s="2" t="s">
        <v>157</v>
      </c>
      <c r="C82" s="2" t="s">
        <v>155</v>
      </c>
      <c r="D82" s="2"/>
      <c r="E82" s="22" t="e">
        <f>VLOOKUP(A82,Лист2!$A$2:$D$40,4,FALSE)</f>
        <v>#N/A</v>
      </c>
      <c r="F82" s="22" t="e">
        <f>VLOOKUP(A82,Лист2!$A$2:$E$40,5,FALSE)</f>
        <v>#N/A</v>
      </c>
      <c r="G82" s="2" t="s">
        <v>10</v>
      </c>
      <c r="H82" s="2" t="s">
        <v>11</v>
      </c>
      <c r="I82" s="3">
        <v>10</v>
      </c>
      <c r="J82" s="4">
        <v>12000</v>
      </c>
      <c r="K82" s="4">
        <v>120000</v>
      </c>
    </row>
    <row r="83" spans="1:11" ht="38.25" customHeight="1" x14ac:dyDescent="0.25">
      <c r="A83" s="23">
        <v>82</v>
      </c>
      <c r="B83" s="2" t="s">
        <v>158</v>
      </c>
      <c r="C83" s="2" t="s">
        <v>155</v>
      </c>
      <c r="D83" s="2"/>
      <c r="E83" s="22" t="e">
        <f>VLOOKUP(A83,Лист2!$A$2:$D$40,4,FALSE)</f>
        <v>#N/A</v>
      </c>
      <c r="F83" s="22" t="e">
        <f>VLOOKUP(A83,Лист2!$A$2:$E$40,5,FALSE)</f>
        <v>#N/A</v>
      </c>
      <c r="G83" s="2" t="s">
        <v>10</v>
      </c>
      <c r="H83" s="2" t="s">
        <v>11</v>
      </c>
      <c r="I83" s="3">
        <v>1</v>
      </c>
      <c r="J83" s="4">
        <v>12000</v>
      </c>
      <c r="K83" s="4">
        <v>12000</v>
      </c>
    </row>
    <row r="84" spans="1:11" ht="38.25" customHeight="1" x14ac:dyDescent="0.25">
      <c r="A84" s="23">
        <v>83</v>
      </c>
      <c r="B84" s="2" t="s">
        <v>159</v>
      </c>
      <c r="C84" s="2" t="s">
        <v>155</v>
      </c>
      <c r="D84" s="2"/>
      <c r="E84" s="22" t="e">
        <f>VLOOKUP(A84,Лист2!$A$2:$D$40,4,FALSE)</f>
        <v>#N/A</v>
      </c>
      <c r="F84" s="22" t="e">
        <f>VLOOKUP(A84,Лист2!$A$2:$E$40,5,FALSE)</f>
        <v>#N/A</v>
      </c>
      <c r="G84" s="2" t="s">
        <v>10</v>
      </c>
      <c r="H84" s="2" t="s">
        <v>11</v>
      </c>
      <c r="I84" s="3">
        <v>3</v>
      </c>
      <c r="J84" s="4">
        <v>12000</v>
      </c>
      <c r="K84" s="4">
        <v>36000</v>
      </c>
    </row>
    <row r="85" spans="1:11" ht="38.25" customHeight="1" x14ac:dyDescent="0.25">
      <c r="A85" s="23">
        <v>84</v>
      </c>
      <c r="B85" s="2" t="s">
        <v>160</v>
      </c>
      <c r="C85" s="2" t="s">
        <v>155</v>
      </c>
      <c r="D85" s="2"/>
      <c r="E85" s="22" t="e">
        <f>VLOOKUP(A85,Лист2!$A$2:$D$40,4,FALSE)</f>
        <v>#N/A</v>
      </c>
      <c r="F85" s="22" t="e">
        <f>VLOOKUP(A85,Лист2!$A$2:$E$40,5,FALSE)</f>
        <v>#N/A</v>
      </c>
      <c r="G85" s="2" t="s">
        <v>10</v>
      </c>
      <c r="H85" s="2" t="s">
        <v>11</v>
      </c>
      <c r="I85" s="3">
        <v>1</v>
      </c>
      <c r="J85" s="4">
        <v>12000</v>
      </c>
      <c r="K85" s="4">
        <v>12000</v>
      </c>
    </row>
    <row r="86" spans="1:11" ht="38.25" customHeight="1" x14ac:dyDescent="0.25">
      <c r="A86" s="23">
        <v>85</v>
      </c>
      <c r="B86" s="2" t="s">
        <v>161</v>
      </c>
      <c r="C86" s="2" t="s">
        <v>155</v>
      </c>
      <c r="D86" s="2"/>
      <c r="E86" s="22" t="e">
        <f>VLOOKUP(A86,Лист2!$A$2:$D$40,4,FALSE)</f>
        <v>#N/A</v>
      </c>
      <c r="F86" s="22" t="e">
        <f>VLOOKUP(A86,Лист2!$A$2:$E$40,5,FALSE)</f>
        <v>#N/A</v>
      </c>
      <c r="G86" s="2" t="s">
        <v>10</v>
      </c>
      <c r="H86" s="2" t="s">
        <v>11</v>
      </c>
      <c r="I86" s="3">
        <v>1</v>
      </c>
      <c r="J86" s="4">
        <v>12000</v>
      </c>
      <c r="K86" s="4">
        <v>12000</v>
      </c>
    </row>
    <row r="87" spans="1:11" ht="38.25" customHeight="1" x14ac:dyDescent="0.25">
      <c r="A87" s="23">
        <v>86</v>
      </c>
      <c r="B87" s="2" t="s">
        <v>162</v>
      </c>
      <c r="C87" s="2" t="s">
        <v>155</v>
      </c>
      <c r="D87" s="2"/>
      <c r="E87" s="22" t="e">
        <f>VLOOKUP(A87,Лист2!$A$2:$D$40,4,FALSE)</f>
        <v>#N/A</v>
      </c>
      <c r="F87" s="22" t="e">
        <f>VLOOKUP(A87,Лист2!$A$2:$E$40,5,FALSE)</f>
        <v>#N/A</v>
      </c>
      <c r="G87" s="2" t="s">
        <v>10</v>
      </c>
      <c r="H87" s="2" t="s">
        <v>11</v>
      </c>
      <c r="I87" s="3">
        <v>1</v>
      </c>
      <c r="J87" s="4">
        <v>12000</v>
      </c>
      <c r="K87" s="4">
        <v>12000</v>
      </c>
    </row>
    <row r="88" spans="1:11" ht="38.25" customHeight="1" x14ac:dyDescent="0.25">
      <c r="A88" s="23">
        <v>87</v>
      </c>
      <c r="B88" s="2" t="s">
        <v>163</v>
      </c>
      <c r="C88" s="2" t="s">
        <v>164</v>
      </c>
      <c r="D88" s="2"/>
      <c r="E88" s="22" t="e">
        <f>VLOOKUP(A88,Лист2!$A$2:$D$40,4,FALSE)</f>
        <v>#N/A</v>
      </c>
      <c r="F88" s="22" t="e">
        <f>VLOOKUP(A88,Лист2!$A$2:$E$40,5,FALSE)</f>
        <v>#N/A</v>
      </c>
      <c r="G88" s="2" t="s">
        <v>10</v>
      </c>
      <c r="H88" s="2" t="s">
        <v>11</v>
      </c>
      <c r="I88" s="3">
        <v>1</v>
      </c>
      <c r="J88" s="4">
        <v>12000</v>
      </c>
      <c r="K88" s="4">
        <v>12000</v>
      </c>
    </row>
    <row r="89" spans="1:11" ht="38.25" customHeight="1" x14ac:dyDescent="0.25">
      <c r="A89" s="23">
        <v>88</v>
      </c>
      <c r="B89" s="2" t="s">
        <v>165</v>
      </c>
      <c r="C89" s="2" t="s">
        <v>164</v>
      </c>
      <c r="D89" s="2"/>
      <c r="E89" s="22" t="e">
        <f>VLOOKUP(A89,Лист2!$A$2:$D$40,4,FALSE)</f>
        <v>#N/A</v>
      </c>
      <c r="F89" s="22" t="e">
        <f>VLOOKUP(A89,Лист2!$A$2:$E$40,5,FALSE)</f>
        <v>#N/A</v>
      </c>
      <c r="G89" s="2" t="s">
        <v>10</v>
      </c>
      <c r="H89" s="2" t="s">
        <v>11</v>
      </c>
      <c r="I89" s="3">
        <v>1</v>
      </c>
      <c r="J89" s="4">
        <v>12000</v>
      </c>
      <c r="K89" s="4">
        <v>12000</v>
      </c>
    </row>
    <row r="90" spans="1:11" ht="38.25" customHeight="1" x14ac:dyDescent="0.25">
      <c r="A90" s="23">
        <v>89</v>
      </c>
      <c r="B90" s="2" t="s">
        <v>166</v>
      </c>
      <c r="C90" s="2" t="s">
        <v>164</v>
      </c>
      <c r="D90" s="2"/>
      <c r="E90" s="22" t="e">
        <f>VLOOKUP(A90,Лист2!$A$2:$D$40,4,FALSE)</f>
        <v>#N/A</v>
      </c>
      <c r="F90" s="22" t="e">
        <f>VLOOKUP(A90,Лист2!$A$2:$E$40,5,FALSE)</f>
        <v>#N/A</v>
      </c>
      <c r="G90" s="2" t="s">
        <v>10</v>
      </c>
      <c r="H90" s="2" t="s">
        <v>11</v>
      </c>
      <c r="I90" s="3">
        <v>1</v>
      </c>
      <c r="J90" s="4">
        <v>12000</v>
      </c>
      <c r="K90" s="4">
        <v>12000</v>
      </c>
    </row>
    <row r="91" spans="1:11" ht="38.25" customHeight="1" x14ac:dyDescent="0.25">
      <c r="A91" s="23">
        <v>90</v>
      </c>
      <c r="B91" s="2" t="s">
        <v>167</v>
      </c>
      <c r="C91" s="2" t="s">
        <v>164</v>
      </c>
      <c r="D91" s="2"/>
      <c r="E91" s="22" t="e">
        <f>VLOOKUP(A91,Лист2!$A$2:$D$40,4,FALSE)</f>
        <v>#N/A</v>
      </c>
      <c r="F91" s="22" t="e">
        <f>VLOOKUP(A91,Лист2!$A$2:$E$40,5,FALSE)</f>
        <v>#N/A</v>
      </c>
      <c r="G91" s="2" t="s">
        <v>10</v>
      </c>
      <c r="H91" s="2" t="s">
        <v>11</v>
      </c>
      <c r="I91" s="3">
        <v>1</v>
      </c>
      <c r="J91" s="4">
        <v>12000</v>
      </c>
      <c r="K91" s="4">
        <v>12000</v>
      </c>
    </row>
    <row r="92" spans="1:11" ht="38.25" customHeight="1" x14ac:dyDescent="0.25">
      <c r="A92" s="23">
        <v>91</v>
      </c>
      <c r="B92" s="2" t="s">
        <v>168</v>
      </c>
      <c r="C92" s="2" t="s">
        <v>164</v>
      </c>
      <c r="D92" s="2"/>
      <c r="E92" s="22" t="e">
        <f>VLOOKUP(A92,Лист2!$A$2:$D$40,4,FALSE)</f>
        <v>#N/A</v>
      </c>
      <c r="F92" s="22" t="e">
        <f>VLOOKUP(A92,Лист2!$A$2:$E$40,5,FALSE)</f>
        <v>#N/A</v>
      </c>
      <c r="G92" s="2" t="s">
        <v>10</v>
      </c>
      <c r="H92" s="2" t="s">
        <v>11</v>
      </c>
      <c r="I92" s="3">
        <v>2</v>
      </c>
      <c r="J92" s="4">
        <v>12000</v>
      </c>
      <c r="K92" s="4">
        <v>24000</v>
      </c>
    </row>
    <row r="93" spans="1:11" ht="38.25" customHeight="1" x14ac:dyDescent="0.25">
      <c r="A93" s="23">
        <v>92</v>
      </c>
      <c r="B93" s="2" t="s">
        <v>169</v>
      </c>
      <c r="C93" s="2" t="s">
        <v>164</v>
      </c>
      <c r="D93" s="2"/>
      <c r="E93" s="22" t="e">
        <f>VLOOKUP(A93,Лист2!$A$2:$D$40,4,FALSE)</f>
        <v>#N/A</v>
      </c>
      <c r="F93" s="22" t="e">
        <f>VLOOKUP(A93,Лист2!$A$2:$E$40,5,FALSE)</f>
        <v>#N/A</v>
      </c>
      <c r="G93" s="2" t="s">
        <v>10</v>
      </c>
      <c r="H93" s="2" t="s">
        <v>11</v>
      </c>
      <c r="I93" s="3">
        <v>1</v>
      </c>
      <c r="J93" s="4">
        <v>12000</v>
      </c>
      <c r="K93" s="4">
        <v>12000</v>
      </c>
    </row>
    <row r="94" spans="1:11" ht="38.25" customHeight="1" x14ac:dyDescent="0.25">
      <c r="A94" s="23">
        <v>93</v>
      </c>
      <c r="B94" s="2" t="s">
        <v>170</v>
      </c>
      <c r="C94" s="2" t="s">
        <v>171</v>
      </c>
      <c r="D94" s="2"/>
      <c r="E94" s="22" t="e">
        <f>VLOOKUP(A94,Лист2!$A$2:$D$40,4,FALSE)</f>
        <v>#N/A</v>
      </c>
      <c r="F94" s="22" t="e">
        <f>VLOOKUP(A94,Лист2!$A$2:$E$40,5,FALSE)</f>
        <v>#N/A</v>
      </c>
      <c r="G94" s="2" t="s">
        <v>10</v>
      </c>
      <c r="H94" s="2" t="s">
        <v>11</v>
      </c>
      <c r="I94" s="3">
        <v>1</v>
      </c>
      <c r="J94" s="4">
        <v>12000</v>
      </c>
      <c r="K94" s="4">
        <v>12000</v>
      </c>
    </row>
    <row r="95" spans="1:11" ht="38.25" customHeight="1" x14ac:dyDescent="0.25">
      <c r="A95" s="23">
        <v>94</v>
      </c>
      <c r="B95" s="2" t="s">
        <v>172</v>
      </c>
      <c r="C95" s="2" t="s">
        <v>173</v>
      </c>
      <c r="D95" s="2"/>
      <c r="E95" s="22" t="e">
        <f>VLOOKUP(A95,Лист2!$A$2:$D$40,4,FALSE)</f>
        <v>#N/A</v>
      </c>
      <c r="F95" s="22" t="e">
        <f>VLOOKUP(A95,Лист2!$A$2:$E$40,5,FALSE)</f>
        <v>#N/A</v>
      </c>
      <c r="G95" s="2" t="s">
        <v>10</v>
      </c>
      <c r="H95" s="2" t="s">
        <v>11</v>
      </c>
      <c r="I95" s="3">
        <v>1</v>
      </c>
      <c r="J95" s="4">
        <v>12000</v>
      </c>
      <c r="K95" s="4">
        <v>12000</v>
      </c>
    </row>
    <row r="96" spans="1:11" ht="38.25" customHeight="1" x14ac:dyDescent="0.25">
      <c r="A96" s="23">
        <v>95</v>
      </c>
      <c r="B96" s="2" t="s">
        <v>174</v>
      </c>
      <c r="C96" s="2" t="s">
        <v>175</v>
      </c>
      <c r="D96" s="2"/>
      <c r="E96" s="22" t="e">
        <f>VLOOKUP(A96,Лист2!$A$2:$D$40,4,FALSE)</f>
        <v>#N/A</v>
      </c>
      <c r="F96" s="22" t="e">
        <f>VLOOKUP(A96,Лист2!$A$2:$E$40,5,FALSE)</f>
        <v>#N/A</v>
      </c>
      <c r="G96" s="2" t="s">
        <v>10</v>
      </c>
      <c r="H96" s="2" t="s">
        <v>11</v>
      </c>
      <c r="I96" s="3">
        <v>1</v>
      </c>
      <c r="J96" s="4">
        <v>12000</v>
      </c>
      <c r="K96" s="4">
        <v>12000</v>
      </c>
    </row>
    <row r="97" spans="1:11" ht="38.25" customHeight="1" x14ac:dyDescent="0.25">
      <c r="A97" s="23">
        <v>96</v>
      </c>
      <c r="B97" s="2" t="s">
        <v>176</v>
      </c>
      <c r="C97" s="2" t="s">
        <v>177</v>
      </c>
      <c r="D97" s="2"/>
      <c r="E97" s="22" t="e">
        <f>VLOOKUP(A97,Лист2!$A$2:$D$40,4,FALSE)</f>
        <v>#N/A</v>
      </c>
      <c r="F97" s="22" t="e">
        <f>VLOOKUP(A97,Лист2!$A$2:$E$40,5,FALSE)</f>
        <v>#N/A</v>
      </c>
      <c r="G97" s="2" t="s">
        <v>10</v>
      </c>
      <c r="H97" s="2" t="s">
        <v>11</v>
      </c>
      <c r="I97" s="3">
        <v>1</v>
      </c>
      <c r="J97" s="4">
        <v>12000</v>
      </c>
      <c r="K97" s="4">
        <v>12000</v>
      </c>
    </row>
    <row r="98" spans="1:11" ht="38.25" customHeight="1" x14ac:dyDescent="0.25">
      <c r="A98" s="23">
        <v>97</v>
      </c>
      <c r="B98" s="2" t="s">
        <v>178</v>
      </c>
      <c r="C98" s="2"/>
      <c r="D98" s="2"/>
      <c r="E98" s="22" t="e">
        <f>VLOOKUP(A98,Лист2!$A$2:$D$40,4,FALSE)</f>
        <v>#N/A</v>
      </c>
      <c r="F98" s="22" t="e">
        <f>VLOOKUP(A98,Лист2!$A$2:$E$40,5,FALSE)</f>
        <v>#N/A</v>
      </c>
      <c r="G98" s="2" t="s">
        <v>10</v>
      </c>
      <c r="H98" s="2" t="s">
        <v>11</v>
      </c>
      <c r="I98" s="3">
        <v>1</v>
      </c>
      <c r="J98" s="4">
        <v>24000</v>
      </c>
      <c r="K98" s="4">
        <v>24000</v>
      </c>
    </row>
    <row r="99" spans="1:11" ht="38.25" customHeight="1" x14ac:dyDescent="0.25">
      <c r="A99" s="23">
        <v>98</v>
      </c>
      <c r="B99" s="2" t="s">
        <v>179</v>
      </c>
      <c r="C99" s="2"/>
      <c r="D99" s="2"/>
      <c r="E99" s="22" t="e">
        <f>VLOOKUP(A99,Лист2!$A$2:$D$40,4,FALSE)</f>
        <v>#N/A</v>
      </c>
      <c r="F99" s="22" t="e">
        <f>VLOOKUP(A99,Лист2!$A$2:$E$40,5,FALSE)</f>
        <v>#N/A</v>
      </c>
      <c r="G99" s="2" t="s">
        <v>10</v>
      </c>
      <c r="H99" s="2" t="s">
        <v>11</v>
      </c>
      <c r="I99" s="3">
        <v>1</v>
      </c>
      <c r="J99" s="4">
        <v>24000</v>
      </c>
      <c r="K99" s="4">
        <v>24000</v>
      </c>
    </row>
    <row r="100" spans="1:11" ht="38.25" customHeight="1" x14ac:dyDescent="0.25">
      <c r="A100" s="23">
        <v>99</v>
      </c>
      <c r="B100" s="2" t="s">
        <v>180</v>
      </c>
      <c r="C100" s="2" t="s">
        <v>181</v>
      </c>
      <c r="D100" s="2"/>
      <c r="E100" s="22" t="e">
        <f>VLOOKUP(A100,Лист2!$A$2:$D$40,4,FALSE)</f>
        <v>#N/A</v>
      </c>
      <c r="F100" s="22" t="e">
        <f>VLOOKUP(A100,Лист2!$A$2:$E$40,5,FALSE)</f>
        <v>#N/A</v>
      </c>
      <c r="G100" s="2" t="s">
        <v>10</v>
      </c>
      <c r="H100" s="2" t="s">
        <v>11</v>
      </c>
      <c r="I100" s="3">
        <v>1</v>
      </c>
      <c r="J100" s="4">
        <v>24000</v>
      </c>
      <c r="K100" s="4">
        <v>24000</v>
      </c>
    </row>
    <row r="101" spans="1:11" ht="38.25" customHeight="1" x14ac:dyDescent="0.25">
      <c r="A101" s="23">
        <v>100</v>
      </c>
      <c r="B101" s="2" t="s">
        <v>182</v>
      </c>
      <c r="C101" s="2" t="s">
        <v>183</v>
      </c>
      <c r="D101" s="2"/>
      <c r="E101" s="22" t="e">
        <f>VLOOKUP(A101,Лист2!$A$2:$D$40,4,FALSE)</f>
        <v>#N/A</v>
      </c>
      <c r="F101" s="22" t="e">
        <f>VLOOKUP(A101,Лист2!$A$2:$E$40,5,FALSE)</f>
        <v>#N/A</v>
      </c>
      <c r="G101" s="2" t="s">
        <v>10</v>
      </c>
      <c r="H101" s="2" t="s">
        <v>11</v>
      </c>
      <c r="I101" s="3">
        <v>1</v>
      </c>
      <c r="J101" s="4">
        <v>24000</v>
      </c>
      <c r="K101" s="4">
        <v>24000</v>
      </c>
    </row>
    <row r="102" spans="1:11" ht="38.25" customHeight="1" x14ac:dyDescent="0.25">
      <c r="A102" s="23">
        <v>101</v>
      </c>
      <c r="B102" s="2" t="s">
        <v>184</v>
      </c>
      <c r="C102" s="2" t="s">
        <v>185</v>
      </c>
      <c r="D102" s="2"/>
      <c r="E102" s="22" t="e">
        <f>VLOOKUP(A102,Лист2!$A$2:$D$40,4,FALSE)</f>
        <v>#N/A</v>
      </c>
      <c r="F102" s="22" t="e">
        <f>VLOOKUP(A102,Лист2!$A$2:$E$40,5,FALSE)</f>
        <v>#N/A</v>
      </c>
      <c r="G102" s="2" t="s">
        <v>10</v>
      </c>
      <c r="H102" s="2" t="s">
        <v>11</v>
      </c>
      <c r="I102" s="3">
        <v>1</v>
      </c>
      <c r="J102" s="4">
        <v>24000</v>
      </c>
      <c r="K102" s="4">
        <v>24000</v>
      </c>
    </row>
    <row r="103" spans="1:11" ht="38.25" customHeight="1" x14ac:dyDescent="0.25">
      <c r="A103" s="23">
        <v>102</v>
      </c>
      <c r="B103" s="2" t="s">
        <v>186</v>
      </c>
      <c r="C103" s="2" t="s">
        <v>187</v>
      </c>
      <c r="D103" s="2"/>
      <c r="E103" s="22" t="e">
        <f>VLOOKUP(A103,Лист2!$A$2:$D$40,4,FALSE)</f>
        <v>#N/A</v>
      </c>
      <c r="F103" s="22" t="e">
        <f>VLOOKUP(A103,Лист2!$A$2:$E$40,5,FALSE)</f>
        <v>#N/A</v>
      </c>
      <c r="G103" s="2" t="s">
        <v>10</v>
      </c>
      <c r="H103" s="2" t="s">
        <v>11</v>
      </c>
      <c r="I103" s="3">
        <v>1</v>
      </c>
      <c r="J103" s="4">
        <v>24000</v>
      </c>
      <c r="K103" s="4">
        <v>24000</v>
      </c>
    </row>
    <row r="104" spans="1:11" ht="38.25" customHeight="1" x14ac:dyDescent="0.25">
      <c r="A104" s="23">
        <v>103</v>
      </c>
      <c r="B104" s="2" t="s">
        <v>188</v>
      </c>
      <c r="C104" s="2" t="s">
        <v>189</v>
      </c>
      <c r="D104" s="2"/>
      <c r="E104" s="22" t="e">
        <f>VLOOKUP(A104,Лист2!$A$2:$D$40,4,FALSE)</f>
        <v>#N/A</v>
      </c>
      <c r="F104" s="22" t="e">
        <f>VLOOKUP(A104,Лист2!$A$2:$E$40,5,FALSE)</f>
        <v>#N/A</v>
      </c>
      <c r="G104" s="2" t="s">
        <v>10</v>
      </c>
      <c r="H104" s="2" t="s">
        <v>11</v>
      </c>
      <c r="I104" s="3">
        <v>1</v>
      </c>
      <c r="J104" s="4">
        <v>24000</v>
      </c>
      <c r="K104" s="4">
        <v>24000</v>
      </c>
    </row>
    <row r="105" spans="1:11" ht="38.25" customHeight="1" x14ac:dyDescent="0.25">
      <c r="A105" s="23">
        <v>104</v>
      </c>
      <c r="B105" s="2" t="s">
        <v>190</v>
      </c>
      <c r="C105" s="2" t="s">
        <v>189</v>
      </c>
      <c r="D105" s="2"/>
      <c r="E105" s="22" t="e">
        <f>VLOOKUP(A105,Лист2!$A$2:$D$40,4,FALSE)</f>
        <v>#N/A</v>
      </c>
      <c r="F105" s="22" t="e">
        <f>VLOOKUP(A105,Лист2!$A$2:$E$40,5,FALSE)</f>
        <v>#N/A</v>
      </c>
      <c r="G105" s="2" t="s">
        <v>10</v>
      </c>
      <c r="H105" s="2" t="s">
        <v>11</v>
      </c>
      <c r="I105" s="3">
        <v>1</v>
      </c>
      <c r="J105" s="4">
        <v>24000</v>
      </c>
      <c r="K105" s="4">
        <v>24000</v>
      </c>
    </row>
    <row r="106" spans="1:11" ht="38.25" customHeight="1" x14ac:dyDescent="0.25">
      <c r="A106" s="23">
        <v>105</v>
      </c>
      <c r="B106" s="2" t="s">
        <v>191</v>
      </c>
      <c r="C106" s="2" t="s">
        <v>189</v>
      </c>
      <c r="D106" s="2"/>
      <c r="E106" s="22" t="e">
        <f>VLOOKUP(A106,Лист2!$A$2:$D$40,4,FALSE)</f>
        <v>#N/A</v>
      </c>
      <c r="F106" s="22" t="e">
        <f>VLOOKUP(A106,Лист2!$A$2:$E$40,5,FALSE)</f>
        <v>#N/A</v>
      </c>
      <c r="G106" s="2" t="s">
        <v>10</v>
      </c>
      <c r="H106" s="2" t="s">
        <v>11</v>
      </c>
      <c r="I106" s="3">
        <v>1</v>
      </c>
      <c r="J106" s="4">
        <v>24000</v>
      </c>
      <c r="K106" s="4">
        <v>24000</v>
      </c>
    </row>
    <row r="107" spans="1:11" ht="38.25" customHeight="1" x14ac:dyDescent="0.25">
      <c r="A107" s="23">
        <v>106</v>
      </c>
      <c r="B107" s="2" t="s">
        <v>192</v>
      </c>
      <c r="C107" s="2" t="s">
        <v>189</v>
      </c>
      <c r="D107" s="2"/>
      <c r="E107" s="22" t="e">
        <f>VLOOKUP(A107,Лист2!$A$2:$D$40,4,FALSE)</f>
        <v>#N/A</v>
      </c>
      <c r="F107" s="22" t="e">
        <f>VLOOKUP(A107,Лист2!$A$2:$E$40,5,FALSE)</f>
        <v>#N/A</v>
      </c>
      <c r="G107" s="2" t="s">
        <v>10</v>
      </c>
      <c r="H107" s="2" t="s">
        <v>11</v>
      </c>
      <c r="I107" s="3">
        <v>3</v>
      </c>
      <c r="J107" s="4">
        <v>24000</v>
      </c>
      <c r="K107" s="4">
        <v>72000</v>
      </c>
    </row>
    <row r="108" spans="1:11" ht="38.25" customHeight="1" x14ac:dyDescent="0.25">
      <c r="A108" s="23">
        <v>107</v>
      </c>
      <c r="B108" s="2" t="s">
        <v>193</v>
      </c>
      <c r="C108" s="2" t="s">
        <v>194</v>
      </c>
      <c r="D108" s="2"/>
      <c r="E108" s="22" t="e">
        <f>VLOOKUP(A108,Лист2!$A$2:$D$40,4,FALSE)</f>
        <v>#N/A</v>
      </c>
      <c r="F108" s="22" t="e">
        <f>VLOOKUP(A108,Лист2!$A$2:$E$40,5,FALSE)</f>
        <v>#N/A</v>
      </c>
      <c r="G108" s="2" t="s">
        <v>10</v>
      </c>
      <c r="H108" s="2" t="s">
        <v>11</v>
      </c>
      <c r="I108" s="3">
        <v>1</v>
      </c>
      <c r="J108" s="4">
        <v>24000</v>
      </c>
      <c r="K108" s="4">
        <v>24000</v>
      </c>
    </row>
    <row r="109" spans="1:11" ht="38.25" customHeight="1" x14ac:dyDescent="0.25">
      <c r="A109" s="23">
        <v>108</v>
      </c>
      <c r="B109" s="2" t="s">
        <v>195</v>
      </c>
      <c r="C109" s="2" t="s">
        <v>196</v>
      </c>
      <c r="D109" s="2"/>
      <c r="E109" s="22" t="e">
        <f>VLOOKUP(A109,Лист2!$A$2:$D$40,4,FALSE)</f>
        <v>#N/A</v>
      </c>
      <c r="F109" s="22" t="e">
        <f>VLOOKUP(A109,Лист2!$A$2:$E$40,5,FALSE)</f>
        <v>#N/A</v>
      </c>
      <c r="G109" s="2" t="s">
        <v>10</v>
      </c>
      <c r="H109" s="2" t="s">
        <v>11</v>
      </c>
      <c r="I109" s="3">
        <v>10</v>
      </c>
      <c r="J109" s="4">
        <v>23000</v>
      </c>
      <c r="K109" s="4">
        <v>230000</v>
      </c>
    </row>
    <row r="110" spans="1:11" ht="38.25" customHeight="1" x14ac:dyDescent="0.25">
      <c r="A110" s="23">
        <v>109</v>
      </c>
      <c r="B110" s="2" t="s">
        <v>197</v>
      </c>
      <c r="C110" s="2" t="s">
        <v>198</v>
      </c>
      <c r="D110" s="2"/>
      <c r="E110" s="22" t="e">
        <f>VLOOKUP(A110,Лист2!$A$2:$D$40,4,FALSE)</f>
        <v>#N/A</v>
      </c>
      <c r="F110" s="22" t="e">
        <f>VLOOKUP(A110,Лист2!$A$2:$E$40,5,FALSE)</f>
        <v>#N/A</v>
      </c>
      <c r="G110" s="2" t="s">
        <v>10</v>
      </c>
      <c r="H110" s="2" t="s">
        <v>11</v>
      </c>
      <c r="I110" s="3">
        <v>1</v>
      </c>
      <c r="J110" s="4">
        <v>24000</v>
      </c>
      <c r="K110" s="4">
        <v>24000</v>
      </c>
    </row>
    <row r="111" spans="1:11" ht="39" customHeight="1" x14ac:dyDescent="0.25">
      <c r="A111" s="23">
        <v>110</v>
      </c>
      <c r="B111" s="2" t="s">
        <v>199</v>
      </c>
      <c r="C111" s="2" t="s">
        <v>200</v>
      </c>
      <c r="D111" s="2"/>
      <c r="E111" s="22" t="e">
        <f>VLOOKUP(A111,Лист2!$A$2:$D$40,4,FALSE)</f>
        <v>#N/A</v>
      </c>
      <c r="F111" s="22" t="e">
        <f>VLOOKUP(A111,Лист2!$A$2:$E$40,5,FALSE)</f>
        <v>#N/A</v>
      </c>
      <c r="G111" s="2" t="s">
        <v>10</v>
      </c>
      <c r="H111" s="2" t="s">
        <v>11</v>
      </c>
      <c r="I111" s="3">
        <v>1</v>
      </c>
      <c r="J111" s="4">
        <v>14000</v>
      </c>
      <c r="K111" s="4">
        <v>14000</v>
      </c>
    </row>
    <row r="112" spans="1:11" x14ac:dyDescent="0.25">
      <c r="E112" s="22"/>
      <c r="F112" s="2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2014-03-25T13:54:18Z</dcterms:modified>
</cp:coreProperties>
</file>