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00" yWindow="345" windowWidth="23325" windowHeight="115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4" i="1"/>
  <c r="F14"/>
  <c r="H10" l="1"/>
  <c r="I10" l="1"/>
  <c r="J10" s="1"/>
  <c r="H11"/>
  <c r="H12"/>
  <c r="H13"/>
  <c r="G14"/>
  <c r="H14" l="1"/>
  <c r="I13"/>
  <c r="I12"/>
  <c r="J13" l="1"/>
  <c r="J12"/>
  <c r="I11" l="1"/>
  <c r="I14" s="1"/>
  <c r="J11" l="1"/>
  <c r="J14" s="1"/>
</calcChain>
</file>

<file path=xl/sharedStrings.xml><?xml version="1.0" encoding="utf-8"?>
<sst xmlns="http://schemas.openxmlformats.org/spreadsheetml/2006/main" count="544" uniqueCount="207">
  <si>
    <t>№ п/п</t>
  </si>
  <si>
    <t>Наименование работ и затрат</t>
  </si>
  <si>
    <t>НДС 18%,  руб.</t>
  </si>
  <si>
    <t>Итого:</t>
  </si>
  <si>
    <t>Вид ремонта</t>
  </si>
  <si>
    <t>КР</t>
  </si>
  <si>
    <t>ТР</t>
  </si>
  <si>
    <t xml:space="preserve">Сводный сметный расчет </t>
  </si>
  <si>
    <t>Стоимость материалов Подрядчика, руб. (без НДС)</t>
  </si>
  <si>
    <t>Стоимость работ, руб. (без НДС)</t>
  </si>
  <si>
    <t>Командировочные расходы, руб. (без НДС)</t>
  </si>
  <si>
    <t>Общая сметная стоимость, руб. (без НДС)</t>
  </si>
  <si>
    <t>Всего с НДС, руб.</t>
  </si>
  <si>
    <t>Наименование объекта</t>
  </si>
  <si>
    <t>Теплосети</t>
  </si>
  <si>
    <t>Ремонт тепловой изоляции трубопроводов ТС надземной прокладки (542м2)</t>
  </si>
  <si>
    <t>Тепловые сети</t>
  </si>
  <si>
    <t>(наименование стройки)</t>
  </si>
  <si>
    <t>(локальная смета)</t>
  </si>
  <si>
    <t xml:space="preserve">на </t>
  </si>
  <si>
    <t xml:space="preserve">Основание: </t>
  </si>
  <si>
    <t>Сметная стоимость строительных работ _______________________________________________________________________________________________</t>
  </si>
  <si>
    <t>___________________________110,452</t>
  </si>
  <si>
    <t>тыс. руб.</t>
  </si>
  <si>
    <t>Средства на оплату труда  _______________________________________________________________________________________________</t>
  </si>
  <si>
    <t>___________________________12,282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</si>
  <si>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</si>
  <si>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_______________________________________________________________________________________________1243,3</t>
  </si>
  <si>
    <t>чел.час</t>
  </si>
  <si>
    <t>Составлен(а) в текущих (прогнозных) ценах по состоянию на ______________</t>
  </si>
  <si>
    <t>№ пп</t>
  </si>
  <si>
    <t>Обосно-
вание</t>
  </si>
  <si>
    <t>Ед. изм.</t>
  </si>
  <si>
    <t>Кол.</t>
  </si>
  <si>
    <t>Стоимость единицы, руб.</t>
  </si>
  <si>
    <t>Обоснова-ние, индекс</t>
  </si>
  <si>
    <t>Общая стоимость, руб.</t>
  </si>
  <si>
    <t>Затр.тр.раб-х не занятых обслуж.машин</t>
  </si>
  <si>
    <t>Всего</t>
  </si>
  <si>
    <t>Экспл. маш.</t>
  </si>
  <si>
    <t>Мат-ы</t>
  </si>
  <si>
    <t>в т.ч. оплата труда</t>
  </si>
  <si>
    <t>Обслуж-х машины</t>
  </si>
  <si>
    <t>оплата труда</t>
  </si>
  <si>
    <t>на ед-цу</t>
  </si>
  <si>
    <t>всего</t>
  </si>
  <si>
    <t xml:space="preserve">                           Раздел 1. </t>
  </si>
  <si>
    <t>ФЕР26-01-054-01</t>
  </si>
  <si>
    <t>Снятие изоляции  из рулонных материалов</t>
  </si>
  <si>
    <t>100 м2 поверхности покрытия изоляции</t>
  </si>
  <si>
    <t>(Демонтаж К=0,6 ОЗП=0,6; ЭМ=0,6 к расх.; ЗПМ=0,6; МАТ=0 к расх.; ТЗ=0,6; ТЗМ=0,6)
НР (338,22 руб.): 85%=100%*0.85 от ФОТ (397,9 руб.)
СП (190,99 руб.): 48%=70%*(0.85*0.8) от ФОТ (397,9 руб.)</t>
  </si>
  <si>
    <t>ФЕРр66-24-3</t>
  </si>
  <si>
    <t>Разборка тепловой изоляции: из ваты стеклянной</t>
  </si>
  <si>
    <t>100 м2 наружной площади разобранной изоляции</t>
  </si>
  <si>
    <t>НР (242,49 руб.): 63%=74%*0.85 от ФОТ (384,91 руб.)
СП (153,96 руб.): 40%=50%*0.8 от ФОТ (384,91 руб.)</t>
  </si>
  <si>
    <t>ФССЦпг01-01-01-041</t>
  </si>
  <si>
    <t>Погрузочные работы при автомобильных перевозках: мусора строительного с погрузкой вручную</t>
  </si>
  <si>
    <t>1 т груза</t>
  </si>
  <si>
    <t>НР 0%=0%*0.85 от ФОТ
СП 0%=0%*0.8 от ФОТ</t>
  </si>
  <si>
    <t>ФССЦпг03-21-04-005</t>
  </si>
  <si>
    <t>Перевозка грузов автомобилями-самосвалами грузоподъемностью 10 т, работающих вне карьера, на расстояние: до 5 км IV класс груза</t>
  </si>
  <si>
    <t>ФЕР24-01-001-01</t>
  </si>
  <si>
    <t>Демонтаж трубопроводов в каналах и надземная при условном давлении 0,6 МПа, температуре 115°С, диаметр труб: 50 мм</t>
  </si>
  <si>
    <t>1 км трубопровода</t>
  </si>
  <si>
    <t>(МДС 81-38.2004 п.п.3.3.1.Демонтаж (разборка) наружных сетей водопровода, канализации, теплоснабжения и газоснабжения ОЗП=0,6; ЭМ=0,6 к расх.; ЗПМ=0,6; МАТ=0 к расх.; ТЗ=0,6; ТЗМ=0,6)
НР (1427,22 руб.): 111%=130%*0.85 от ФОТ (1285,78 руб.)
СП (784,33 руб.): 61%=89%*(0.85*0.8) от ФОТ (1285,78 руб.)</t>
  </si>
  <si>
    <t>ФССЦпг03-01-01-015</t>
  </si>
  <si>
    <t>Перевозка труб автомобилями бортовыми грузоподъемностью до 15 т, на расстояние до 15 км I класс груза</t>
  </si>
  <si>
    <t>Прокладка трубопроводов в каналах и надземная при условном давлении 0,6 МПа, температуре 115°С, диаметр труб: 50 мм</t>
  </si>
  <si>
    <t>НР (2655,29 руб.): 111%=130%*0.85 от ФОТ (2392,15 руб.)
СП (1459,21 руб.): 61%=89%*(0.85*0.8) от ФОТ (2392,15 руб.)</t>
  </si>
  <si>
    <t>ФЕР24-01-032-01</t>
  </si>
  <si>
    <t>Установка задвижек или клапанов стальных для горячей воды и пара диаметром: 50 мм</t>
  </si>
  <si>
    <t>1 компл. задвижек или клапана</t>
  </si>
  <si>
    <t>94,51 = 888,91 - 1 x 794,40
НР (56,34 руб.): 111%=130%*0.85 от ФОТ (50,76 руб.)
СП (30,96 руб.): 61%=89%*(0.85*0.8) от ФОТ (50,76 руб.)</t>
  </si>
  <si>
    <t>ФССЦ-302-2174</t>
  </si>
  <si>
    <t>Краны шаровые BROEN BALLOMAX для теплоснабжения и охлаждения, с фланцевым присоединением, с ручкой, серии КШТ 60.103, давлением 1,6 МПа (16 кгс/см2), диаметром 50 мм</t>
  </si>
  <si>
    <t>шт.</t>
  </si>
  <si>
    <t>ФЕР24-02-040-01</t>
  </si>
  <si>
    <t>Монтаж металлических опор для надземной прокладки стальных газопроводов высотой: 1 м, условный диаметр до 50 мм</t>
  </si>
  <si>
    <t>100 м газопровода</t>
  </si>
  <si>
    <t>НР (44,31 руб.): 111%=130%*0.85 от ФОТ (39,92 руб.)
СП (24,35 руб.): 61%=89%*(0.85*0.8) от ФОТ (39,92 руб.)</t>
  </si>
  <si>
    <t>ФЕР22-03-001-05</t>
  </si>
  <si>
    <t>Установка фасонных частей стальных сварных диаметром: 100-250 мм</t>
  </si>
  <si>
    <t>1 т фасонных частей</t>
  </si>
  <si>
    <t>НР (295,05 руб.): 111%=130%*0.85 от ФОТ (265,81 руб.)
СП (162,14 руб.): 61%=89%*(0.85*0.8) от ФОТ (265,81 руб.)</t>
  </si>
  <si>
    <t>ФЕР16-02-001-02</t>
  </si>
  <si>
    <t>Прокладка трубопроводов отопления из стальных водогазопроводных неоцинкованных труб диаметром: 20 мм</t>
  </si>
  <si>
    <t>100 м трубопровода</t>
  </si>
  <si>
    <t>НР (139,17 руб.): 109%=128%*0.85 от ФОТ (127,68 руб.)
СП (71,5 руб.): 56%=83%*(0.85*0.8) от ФОТ (127,68 руб.)</t>
  </si>
  <si>
    <t>ФЕР16-02-001-01</t>
  </si>
  <si>
    <t>Прокладка трубопроводов отопления из стальных водогазопроводных неоцинкованных труб диаметром: 15 мм</t>
  </si>
  <si>
    <t>ФЕР24-01-028-01</t>
  </si>
  <si>
    <t>Установка П-образных компенсаторов диаметром труб: 50 мм</t>
  </si>
  <si>
    <t>1 компенсатор</t>
  </si>
  <si>
    <t>НР (636,96 руб.): 111%=130%*0.85 от ФОТ (573,84 руб.)
СП (350,04 руб.): 61%=89%*(0.85*0.8) от ФОТ (573,84 руб.)</t>
  </si>
  <si>
    <t>ФЕР16-05-001-01</t>
  </si>
  <si>
    <t>Установка вентилей, задвижек, затворов, клапанов обратных, кранов проходных на трубопроводах из стальных труб диаметром: до 25 мм</t>
  </si>
  <si>
    <t>1 шт.</t>
  </si>
  <si>
    <t>НР (784,6 руб.): 109%=128%*0.85 от ФОТ (719,82 руб.)
СП (403,1 руб.): 56%=83%*(0.85*0.8) от ФОТ (719,82 руб.)</t>
  </si>
  <si>
    <t>ФССЦ-302-1831</t>
  </si>
  <si>
    <t>Кран шаровой муфтовый 11Б27П1, диаметром 15 мм</t>
  </si>
  <si>
    <t>ФССЦ-302-1832</t>
  </si>
  <si>
    <t>Кран шаровой муфтовый 11Б27П1, диаметром 20 мм</t>
  </si>
  <si>
    <t>ФЕР13-06-003-01</t>
  </si>
  <si>
    <t>Очистка поверхности щетками</t>
  </si>
  <si>
    <t>1 м2 очищаемой поверхности</t>
  </si>
  <si>
    <t>НР (2010,62 руб.): 77%=90%*0.85 от ФОТ (2611,2 руб.)
СП (1253,38 руб.): 48%=70%*(0.85*0.8) от ФОТ (2611,2 руб.)</t>
  </si>
  <si>
    <t>ФЕР13-07-001-02</t>
  </si>
  <si>
    <t>Обезжиривание поверхностей аппаратов и трубопроводов диаметром до 500 мм: уайт-спиритом</t>
  </si>
  <si>
    <t>100 м2 обезжириваемой поверхности</t>
  </si>
  <si>
    <t>НР (20,8 руб.): 77%=90%*0.85 от ФОТ (27,01 руб.)
СП (12,96 руб.): 48%=70%*(0.85*0.8) от ФОТ (27,01 руб.)</t>
  </si>
  <si>
    <t>ФЕР13-03-002-04</t>
  </si>
  <si>
    <t>Огрунтовка металлических поверхностей за один раз: грунтовкой Вектор 1025</t>
  </si>
  <si>
    <t>100 м2 окрашиваемой поверхности</t>
  </si>
  <si>
    <t>81,26 = 268,70 - 0,012 x 15 620,00
(За два раза К=2 ОЗП=2; ЭМ=2 к расх.; ЗПМ=2; МАТ=2 к расх.; ТЗ=2; ТЗМ=2;
ОП п.1.13.7При нанесении лакокрасочных материалов ручным способом ОЗП=1,1; ТЗ=1,1)
НР (32,62 руб.): 77%=90%*0.85 от ФОТ (42,37 руб.)
СП (20,34 руб.): 48%=70%*(0.85*0.8) от ФОТ (42,37 руб.)</t>
  </si>
  <si>
    <t>ФССЦ-101-9732</t>
  </si>
  <si>
    <t>Грунтовка Вектор 1025</t>
  </si>
  <si>
    <t>т</t>
  </si>
  <si>
    <t>ФЕР13-03-004-22</t>
  </si>
  <si>
    <t>Окраска металлических огрунтованных поверхностей: Вектор 1214</t>
  </si>
  <si>
    <t>55,13 = 1 310,78 - 0,015 x 83 710,00
(ОП п.1.13.7При нанесении лакокрасочных материалов ручным способом ОЗП=1,1; ТЗ=1,1)
НР (6,42 руб.): 77%=90%*0.85 от ФОТ (8,34 руб.)
СП (4 руб.): 48%=70%*(0.85*0.8) от ФОТ (8,34 руб.)</t>
  </si>
  <si>
    <t>Краска Вектор 1214</t>
  </si>
  <si>
    <t>ФЕР26-01-009-01</t>
  </si>
  <si>
    <t>Изоляция трубопроводов: матами минераловатными марок 75, 100, плитами минераловатными на синтетическом связующем марки 75</t>
  </si>
  <si>
    <t>1 м3 изоляции</t>
  </si>
  <si>
    <t>НР (2017,34 руб.): 85%=100%*0.85 от ФОТ (2373,34 руб.)
СП (1139,2 руб.): 48%=70%*(0.85*0.8) от ФОТ (2373,34 руб.)</t>
  </si>
  <si>
    <t>Обертывание поверхности изоляции рулонными материалами насухо с проклейкой швов</t>
  </si>
  <si>
    <t>НР (692,84 руб.): 85%=100%*0.85 от ФОТ (815,11 руб.)
СП (391,25 руб.): 48%=70%*(0.85*0.8) от ФОТ (815,11 руб.)</t>
  </si>
  <si>
    <t>ИТОГИ В БАЗИСНЫХ ЦЕНАХ</t>
  </si>
  <si>
    <t>Итого прямые затраты по разделу в ценах 2001г.</t>
  </si>
  <si>
    <t>Накладные расходы</t>
  </si>
  <si>
    <t>Сметная прибыль</t>
  </si>
  <si>
    <t>Итоги по разделу 1  :</t>
  </si>
  <si>
    <t xml:space="preserve">  Теплоизоляционные работы</t>
  </si>
  <si>
    <t xml:space="preserve">  Наружные инженерные сети: разборка, очистка (ремонтно-строительные)</t>
  </si>
  <si>
    <t xml:space="preserve">  Погрузо-разгрузочные работы</t>
  </si>
  <si>
    <t xml:space="preserve">  Перевозка грузов автотранспортом</t>
  </si>
  <si>
    <t xml:space="preserve">  Наружные сети водопровода, канализации, теплоснабжения, газопровода</t>
  </si>
  <si>
    <t xml:space="preserve">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</si>
  <si>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Защита строительных конструкций и оборудования от коррозии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</si>
  <si>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</si>
  <si>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</si>
  <si>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</si>
  <si>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</si>
  <si>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</si>
  <si>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</si>
  <si>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</si>
  <si>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смете</t>
  </si>
  <si>
    <t>___________________________77,217</t>
  </si>
  <si>
    <t>___________________________12,947</t>
  </si>
  <si>
    <t>_______________________________________________________________________________________________1419,61</t>
  </si>
  <si>
    <t>Демонтаж обертывания поверхности изоляции рулонными материалами насухо с проклейкой швов</t>
  </si>
  <si>
    <t>(Демонтаж (разборка) наружных сетей водопровода, канализации, теплоснабжения и газоснабжения ОЗП=0,6; ЭМ=0,6 к расх.; ЗПМ=0,6; МАТ=0 к расх.; ТЗ=0,6; ТЗМ=0,6)
НР (763,09 руб.): 85%=100%*0.85 от ФОТ (897,75 руб.)
СП (430,92 руб.): 48%=70%*(0.85*0.8) от ФОТ (897,75 руб.)</t>
  </si>
  <si>
    <t>НР (547,13 руб.): 63%=74%*0.85 от ФОТ (868,46 руб.)
СП (347,38 руб.): 40%=50%*0.8 от ФОТ (868,46 руб.)</t>
  </si>
  <si>
    <t>(МДС35 пр.1 т.1 п.8.Строительство инженерных сетей и сооружений, а также объектов жилищно-гражданского назначения в стесненных условиях застроенной части города: ОЗП=1,15; ЭМ=1,15 к расх.; ЗПМ=1,15; ТЗ=1,15; ТЗМ=1,15)
НР (2406,88 руб.): 77%=90%*0,85 от ФОТ (3125,82 руб.)
СП (1500,39 руб.): 48%=70%*(0,8*0,85) от ФОТ (3125,82 руб.)</t>
  </si>
  <si>
    <t>(МДС35 пр.1 т.1 п.8.Строительство инженерных сетей и сооружений, а также объектов жилищно-гражданского назначения в стесненных условиях застроенной части города: ОЗП=1,15; ЭМ=1,15 к расх.; ЗПМ=1,15; ТЗ=1,15; ТЗМ=1,15)
НР (249,08 руб.): 77%=90%*0,85 от ФОТ (323,48 руб.)
СП (155,27 руб.): 48%=70%*(0,8*0,85) от ФОТ (323,48 руб.)</t>
  </si>
  <si>
    <t>ФЕР13-03-004-23</t>
  </si>
  <si>
    <t>Окраска металлических огрунтованных поверхностей: краской БТ-177 серебристой</t>
  </si>
  <si>
    <t>(1.13.7.ОП При нанесении лакокрасочных материалов ручным способом ОЗП=1,1; ТЗ=1,1;
за 2 раза ОЗП=2; ЭМ=2 к расх.; ЗПМ=2; МАТ=2 к расх.; ТЗ=2; ТЗМ=2;
МДС35 пр.1 т.1 п.8.Строительство инженерных сетей и сооружений, а также объектов жилищно-гражданского назначения в стесненных условиях застроенной части города: ОЗП=1,15; ЭМ=1,15 к расх.; ЗПМ=1,15; ТЗ=1,15; ТЗМ=1,15)
НР (180,74 руб.): 77%=90%*0,85 от ФОТ (234,73 руб.)
СП (112,67 руб.): 48%=70%*(0,8*0,85) от ФОТ (234,73 руб.)</t>
  </si>
  <si>
    <t>(МДС35 пр.1 т.1 п.8.Строительство инженерных сетей и сооружений, а также объектов жилищно-гражданского назначения в стесненных условиях застроенной части города: ОЗП=1,15; ЭМ=1,15 к расх.; ЗПМ=1,15; ТЗ=1,15; ТЗМ=1,15)
НР (4835,98 руб.): 85%=100%*0,85 от ФОТ (5689,39 руб.)
СП (2730,91 руб.): 48%=70%*(0,8*0,85) от ФОТ (5689,39 руб.)</t>
  </si>
  <si>
    <t>(МДС35 пр.1 т.1 п.8.Строительство инженерных сетей и сооружений, а также объектов жилищно-гражданского назначения в стесненных условиях застроенной части города: ОЗП=1,15; ЭМ=1,15 к расх.; ЗПМ=1,15; ТЗ=1,15; ТЗМ=1,15)
НР (1462,57 руб.): 85%=100%*0,85 от ФОТ (1720,67 руб.)
СП (825,92 руб.): 48%=70%*(0,8*0,85) от ФОТ (1720,67 руб.)</t>
  </si>
  <si>
    <t>___________________________7,932</t>
  </si>
  <si>
    <t>___________________________1,109</t>
  </si>
  <si>
    <t>_______________________________________________________________________________________________121,15</t>
  </si>
  <si>
    <t>Снятие изоляции из рулонных материалов</t>
  </si>
  <si>
    <t xml:space="preserve">п.1 в ценах 2001 г. </t>
  </si>
  <si>
    <t>(Демонтаж (разборка) наружных сетей водопровода, канализации, теплоснабжения и газоснабжения ОЗП=0,6; ЭМ=0,6 к расх.; ЗПМ=0,6; МАТ=0 к расх.; ТЗ=0,6; ТЗМ=0,6)
НР (73,98 руб.): 85%=100%*0.85 от ФОТ (87,04 руб.)
СП (41,78 руб.): 48%=70%*(0.85*0.8) от ФОТ (87,04 руб.)</t>
  </si>
  <si>
    <t>НР (53,05 руб.): 63%=74%*0.85 от ФОТ (84,2 руб.)
СП (33,68 руб.): 40%=50%*0.8 от ФОТ (84,2 руб.)</t>
  </si>
  <si>
    <t>НР (177,41 руб.): 77%=90%*0.85 от ФОТ (230,4 руб.)
СП (110,59 руб.): 48%=70%*(0.85*0.8) от ФОТ (230,4 руб.)</t>
  </si>
  <si>
    <t>ФЕР13-06-004-01</t>
  </si>
  <si>
    <t>Обеспыливание поверхности</t>
  </si>
  <si>
    <t>1 м2 обеспыливаемой поверхности</t>
  </si>
  <si>
    <t>НР (19,64 руб.): 77%=90%*0.85 от ФОТ (25,5 руб.)
СП (12,24 руб.): 48%=70%*(0.85*0.8) от ФОТ (25,5 руб.)</t>
  </si>
  <si>
    <t>НР (18,36 руб.): 77%=90%*0.85 от ФОТ (23,84 руб.)
СП (11,44 руб.): 48%=70%*(0.85*0.8) от ФОТ (23,84 руб.)</t>
  </si>
  <si>
    <t>Огрунтовка металлических поверхностей за один раз: Вектор 1025(прим)</t>
  </si>
  <si>
    <t>81,26 = 268,70 - 0,012 x 15 620,00
(1.13.7.ОП При нанесении лакокрасочных материалов ручным способом ОЗП=1,1; ТЗ=1,1;
окраска за 2 раза ОЗП=2; ЭМ=2 к расх.; ЗПМ=2; МАТ=2 к расх.; ТЗ=2; ТЗМ=2)
НР (28,78 руб.): 77%=90%*0.85 от ФОТ (37,38 руб.)
СП (17,94 руб.): 48%=70%*(0.85*0.8) от ФОТ (37,38 руб.)</t>
  </si>
  <si>
    <t>Окраска металлических огрунтованных поверхностей: Вектор 1214(прим)</t>
  </si>
  <si>
    <t>55,13 = 1 310,78 - 0,015 x 83 710,00
(1.13.7.ОП При нанесении лакокрасочных материалов ручным способом ОЗП=1,1; ТЗ=1,1)
НР (5,67 руб.): 77%=90%*0.85 от ФОТ (7,36 руб.)
СП (3,53 руб.): 48%=70%*(0.85*0.8) от ФОТ (7,36 руб.)</t>
  </si>
  <si>
    <t>НР (390,96 руб.): 85%=100%*0.85 от ФОТ (459,95 руб.)
СП (220,78 руб.): 48%=70%*(0.85*0.8) от ФОТ (459,95 руб.)</t>
  </si>
  <si>
    <t>НР (123,3 руб.): 85%=100%*0.85 от ФОТ (145,06 руб.)
СП (69,63 руб.): 48%=70%*(0.85*0.8) от ФОТ (145,06 руб.)</t>
  </si>
  <si>
    <t>___________________________32,673</t>
  </si>
  <si>
    <t>___________________________4,531</t>
  </si>
  <si>
    <t>_______________________________________________________________________________________________494,95</t>
  </si>
  <si>
    <t xml:space="preserve">п.1 в ценах 2001г. </t>
  </si>
  <si>
    <t>(Демонтаж (разборка) наружных сетей водопровода, канализации, теплоснабжения и газоснабжения ОЗП=0,6; ЭМ=0,6 к расх.; ЗПМ=0,6; МАТ=0 к расх.; ТЗ=0,6; ТЗМ=0,6)
НР (383,31 руб.): 85%=100%*0.85 от ФОТ (450,95 руб.)
СП (216,46 руб.): 48%=70%*(0.85*0.8) от ФОТ (450,95 руб.)</t>
  </si>
  <si>
    <t>НР (274,82 руб.): 63%=74%*0.85 от ФОТ (436,23 руб.)
СП (174,49 руб.): 40%=50%*0.8 от ФОТ (436,23 руб.)</t>
  </si>
  <si>
    <t>НР (521,58 руб.): 77%=90%*0,85 от ФОТ (677,38 руб.)
СП (325,14 руб.): 48%=70%*(0,8*0,85) от ФОТ (677,38 руб.)</t>
  </si>
  <si>
    <t>НР (53,97 руб.): 77%=90%*0,85 от ФОТ (70,09 руб.)
СП (33,64 руб.): 48%=70%*(0,8*0,85) от ФОТ (70,09 руб.)</t>
  </si>
  <si>
    <t>Огрунтовка металлических поверхностей за один раз: грунтовкой ГФ-021</t>
  </si>
  <si>
    <t>81,26 = 268,70 - 0,012 x 15 620,00
(1.13.7.ОП При нанесении лакокрасочных материалов ручным способом ОЗП=1,1; ТЗ=1,1;
окраска 2 раза ОЗП=2; ЭМ=2 к расх.; ЗПМ=2; МАТ=2 к расх.; ТЗ=2; ТЗМ=2)
НР (84,63 руб.): 77%=90%*0,85 от ФОТ (109,91 руб.)
СП (52,76 руб.): 48%=70%*(0,8*0,85) от ФОТ (109,91 руб.)</t>
  </si>
  <si>
    <t>Окраска металлических огрунтованных поверхностей: эмалью КО-88</t>
  </si>
  <si>
    <t>55,13 = 1 310,78 - 0,015 x 83 710,00
(ОП п.1.13.7При нанесении лакокрасочных материалов ручным способом ОЗП=1,1; ТЗ=1,1)
НР (16,67 руб.): 77%=90%*0.85 от ФОТ (21,65 руб.)
СП (10,39 руб.): 48%=70%*(0.85*0.8) от ФОТ (21,65 руб.)</t>
  </si>
  <si>
    <t>Грунтовка</t>
  </si>
  <si>
    <t>НР (1685,81 руб.): 85%=100%*0,85 от ФОТ (1983,3 руб.)
СП (951,98 руб.): 48%=70%*(0,8*0,85) от ФОТ (1983,3 руб.)</t>
  </si>
  <si>
    <t>НР (638,83 руб.): 85%=100%*0,85 от ФОТ (751,56 руб.)
СП (360,75 руб.): 48%=70%*(0,8*0,85) от ФОТ (751,56 руб.)</t>
  </si>
  <si>
    <t>ЛОКАЛЬНЫЙ СМЕТНЫЙ РАСЧЕТ № 1</t>
  </si>
  <si>
    <t xml:space="preserve">ЛОКАЛЬНЫЙ СМЕТНЫЙ РАСЧЕТ №2 </t>
  </si>
  <si>
    <t xml:space="preserve">ЛОКАЛЬНЫЙ СМЕТНЫЙ РАСЧЕТ №3 </t>
  </si>
  <si>
    <t>ЛОКАЛЬНЫЙ СМЕТНЫЙ РАСЧЕТ № 4</t>
  </si>
  <si>
    <t>Ремонт тепловой изоляции трубопроводов надземной прокладки Тепловые сети в ценах 2001г.</t>
  </si>
  <si>
    <t>п.1  в ценах 2001г.</t>
  </si>
  <si>
    <t xml:space="preserve">п.1 в ценах 2011г </t>
  </si>
  <si>
    <t>Ремонт тепловой изоляции теплосети от ТП до ТК-1 р-н Торфяники  Ø159мм  60 пм</t>
  </si>
  <si>
    <t>Замена трубопровода надземной прокладки ТС Торфяники ул.Классона от задв.№13№14  до дома №2 Ø57мм 480 пм</t>
  </si>
  <si>
    <t>Ремонт тепловой изоляции ТС Торфяники ул.Классона от задв.№5,6 до дома №1 Ø57мм 490 пм</t>
  </si>
  <si>
    <t>Замена трубопровода надземной прокладки ТС Торфяники ул.Классона от задв.№13№14  до дома №2 Ø57мм 480 пм в ценах 2001г.</t>
  </si>
  <si>
    <t>Ремонт тепловой изоляции теплосети от ТП до ТК-1 р-н Торфяники  Ø159мм  60 пм в ценах 2001г.</t>
  </si>
  <si>
    <t>Ремонт тепловой изоляции ТС Торфяники ул.Классона от задв.№5,6 до дома №1 Ø57мм 490 пм в ценах 2001г.</t>
  </si>
</sst>
</file>

<file path=xl/styles.xml><?xml version="1.0" encoding="utf-8"?>
<styleSheet xmlns="http://schemas.openxmlformats.org/spreadsheetml/2006/main">
  <fonts count="2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>
      <alignment horizontal="center" vertical="top"/>
    </xf>
    <xf numFmtId="0" fontId="1" fillId="0" borderId="0"/>
    <xf numFmtId="0" fontId="4" fillId="2" borderId="0">
      <alignment horizontal="left" vertical="top"/>
    </xf>
  </cellStyleXfs>
  <cellXfs count="83">
    <xf numFmtId="0" fontId="0" fillId="0" borderId="0" xfId="0"/>
    <xf numFmtId="0" fontId="5" fillId="0" borderId="0" xfId="1" applyFont="1"/>
    <xf numFmtId="0" fontId="7" fillId="0" borderId="0" xfId="1" applyFont="1" applyFill="1" applyAlignment="1">
      <alignment horizontal="left"/>
    </xf>
    <xf numFmtId="0" fontId="5" fillId="0" borderId="0" xfId="0" applyFont="1"/>
    <xf numFmtId="0" fontId="8" fillId="0" borderId="0" xfId="0" applyFont="1"/>
    <xf numFmtId="4" fontId="8" fillId="0" borderId="1" xfId="0" applyNumberFormat="1" applyFont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49" fontId="11" fillId="0" borderId="0" xfId="0" applyNumberFormat="1" applyFont="1" applyBorder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1" fillId="0" borderId="6" xfId="0" applyFont="1" applyBorder="1" applyAlignment="1">
      <alignment horizontal="right" vertical="top"/>
    </xf>
    <xf numFmtId="0" fontId="11" fillId="0" borderId="0" xfId="0" applyFont="1" applyBorder="1" applyAlignment="1">
      <alignment horizontal="right" vertical="top"/>
    </xf>
    <xf numFmtId="0" fontId="11" fillId="0" borderId="7" xfId="0" applyFont="1" applyBorder="1" applyAlignment="1">
      <alignment horizontal="right" vertical="top"/>
    </xf>
    <xf numFmtId="0" fontId="11" fillId="0" borderId="7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49" fontId="11" fillId="0" borderId="0" xfId="0" applyNumberFormat="1" applyFont="1" applyAlignment="1">
      <alignment horizontal="right" vertical="top"/>
    </xf>
    <xf numFmtId="0" fontId="15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49" fontId="10" fillId="0" borderId="0" xfId="0" applyNumberFormat="1" applyFont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horizontal="center"/>
    </xf>
    <xf numFmtId="49" fontId="12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left" vertical="top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7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left" vertical="top" wrapText="1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vertical="top"/>
    </xf>
    <xf numFmtId="0" fontId="12" fillId="0" borderId="0" xfId="0" applyFont="1" applyAlignment="1"/>
    <xf numFmtId="49" fontId="1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horizontal="right" vertical="top"/>
    </xf>
    <xf numFmtId="0" fontId="17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9" fontId="20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9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/>
    <xf numFmtId="0" fontId="8" fillId="5" borderId="3" xfId="0" applyFont="1" applyFill="1" applyBorder="1" applyAlignment="1">
      <alignment horizontal="right" vertical="center"/>
    </xf>
    <xf numFmtId="0" fontId="8" fillId="5" borderId="4" xfId="0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right" vertical="center"/>
    </xf>
    <xf numFmtId="49" fontId="9" fillId="0" borderId="0" xfId="2" applyNumberFormat="1" applyFont="1" applyFill="1" applyAlignment="1">
      <alignment horizontal="center" vertical="top"/>
    </xf>
  </cellXfs>
  <cellStyles count="6">
    <cellStyle name="S7_НовоеХЦ для ОГК_4" xfId="3"/>
    <cellStyle name="S9" xfId="5"/>
    <cellStyle name="Обычный" xfId="0" builtinId="0"/>
    <cellStyle name="Обычный 2" xfId="4"/>
    <cellStyle name="Обычный 3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661147</xdr:colOff>
      <xdr:row>1</xdr:row>
      <xdr:rowOff>78441</xdr:rowOff>
    </xdr:from>
    <xdr:ext cx="1673535" cy="436786"/>
    <xdr:sp macro="" textlink="">
      <xdr:nvSpPr>
        <xdr:cNvPr id="2" name="TextBox 1"/>
        <xdr:cNvSpPr txBox="1"/>
      </xdr:nvSpPr>
      <xdr:spPr>
        <a:xfrm>
          <a:off x="8101853" y="268941"/>
          <a:ext cx="167353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100" b="1"/>
            <a:t>Приложение №1</a:t>
          </a:r>
        </a:p>
        <a:p>
          <a:r>
            <a:rPr lang="ru-RU" sz="1100"/>
            <a:t>к</a:t>
          </a:r>
          <a:r>
            <a:rPr lang="ru-RU" sz="1100" baseline="0"/>
            <a:t> техническому заданию</a:t>
          </a:r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2"/>
  <sheetViews>
    <sheetView tabSelected="1" topLeftCell="A127" zoomScale="85" zoomScaleNormal="85" zoomScaleSheetLayoutView="85" workbookViewId="0">
      <selection activeCell="B32" sqref="B32"/>
    </sheetView>
  </sheetViews>
  <sheetFormatPr defaultRowHeight="15"/>
  <cols>
    <col min="1" max="1" width="4.5703125" style="3" customWidth="1"/>
    <col min="2" max="2" width="15.5703125" style="3" customWidth="1"/>
    <col min="3" max="3" width="8.85546875" style="3" customWidth="1"/>
    <col min="4" max="4" width="40.140625" style="3" customWidth="1"/>
    <col min="5" max="10" width="14.140625" style="3" customWidth="1"/>
    <col min="11" max="11" width="12.42578125" style="3" customWidth="1"/>
    <col min="12" max="12" width="9.140625" style="3"/>
    <col min="13" max="13" width="13" style="3" customWidth="1"/>
    <col min="14" max="16384" width="9.140625" style="3"/>
  </cols>
  <sheetData>
    <row r="1" spans="1:10">
      <c r="A1" s="1"/>
      <c r="B1" s="1"/>
      <c r="C1" s="1"/>
      <c r="D1" s="1"/>
      <c r="E1" s="1"/>
      <c r="F1" s="1"/>
      <c r="G1" s="1"/>
      <c r="H1" s="1"/>
      <c r="I1" s="13"/>
    </row>
    <row r="2" spans="1:10">
      <c r="A2" s="1"/>
      <c r="B2" s="1"/>
      <c r="C2" s="1"/>
      <c r="D2" s="1"/>
      <c r="E2" s="1"/>
      <c r="F2" s="1"/>
      <c r="G2" s="1"/>
      <c r="H2" s="1"/>
      <c r="I2" s="2"/>
    </row>
    <row r="3" spans="1:10">
      <c r="A3" s="1"/>
      <c r="B3" s="1"/>
      <c r="C3" s="1"/>
      <c r="D3" s="1"/>
      <c r="E3" s="1"/>
      <c r="F3" s="1"/>
      <c r="G3" s="1"/>
      <c r="H3" s="1"/>
      <c r="I3" s="2"/>
    </row>
    <row r="6" spans="1:10" ht="15.75">
      <c r="A6" s="82" t="s">
        <v>7</v>
      </c>
      <c r="B6" s="82"/>
      <c r="C6" s="82"/>
      <c r="D6" s="82"/>
      <c r="E6" s="82"/>
      <c r="F6" s="82"/>
      <c r="G6" s="82"/>
      <c r="H6" s="82"/>
      <c r="I6" s="82"/>
      <c r="J6" s="82"/>
    </row>
    <row r="8" spans="1:10" ht="90" customHeight="1">
      <c r="A8" s="6" t="s">
        <v>0</v>
      </c>
      <c r="B8" s="6" t="s">
        <v>13</v>
      </c>
      <c r="C8" s="6" t="s">
        <v>4</v>
      </c>
      <c r="D8" s="6" t="s">
        <v>1</v>
      </c>
      <c r="E8" s="6" t="s">
        <v>9</v>
      </c>
      <c r="F8" s="6" t="s">
        <v>8</v>
      </c>
      <c r="G8" s="6" t="s">
        <v>10</v>
      </c>
      <c r="H8" s="6" t="s">
        <v>11</v>
      </c>
      <c r="I8" s="6" t="s">
        <v>2</v>
      </c>
      <c r="J8" s="6" t="s">
        <v>12</v>
      </c>
    </row>
    <row r="9" spans="1:10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  <c r="G9" s="11">
        <v>9</v>
      </c>
      <c r="H9" s="11">
        <v>10</v>
      </c>
      <c r="I9" s="11">
        <v>11</v>
      </c>
      <c r="J9" s="11">
        <v>12</v>
      </c>
    </row>
    <row r="10" spans="1:10" ht="45">
      <c r="A10" s="7">
        <v>1</v>
      </c>
      <c r="B10" s="14" t="s">
        <v>14</v>
      </c>
      <c r="C10" s="15" t="s">
        <v>5</v>
      </c>
      <c r="D10" s="14" t="s">
        <v>202</v>
      </c>
      <c r="E10" s="16">
        <v>43739.95</v>
      </c>
      <c r="F10" s="17">
        <v>70279.94</v>
      </c>
      <c r="G10" s="12">
        <v>54394.38</v>
      </c>
      <c r="H10" s="5">
        <f>SUM(E10:G10)</f>
        <v>168414.27</v>
      </c>
      <c r="I10" s="10">
        <f>H10*0.18</f>
        <v>30314.568599999999</v>
      </c>
      <c r="J10" s="5">
        <f>H10+I10</f>
        <v>198728.83859999999</v>
      </c>
    </row>
    <row r="11" spans="1:10" ht="42" customHeight="1">
      <c r="A11" s="7">
        <v>2</v>
      </c>
      <c r="B11" s="8" t="s">
        <v>14</v>
      </c>
      <c r="C11" s="9" t="s">
        <v>6</v>
      </c>
      <c r="D11" s="8" t="s">
        <v>201</v>
      </c>
      <c r="E11" s="12">
        <v>2726.7300000000005</v>
      </c>
      <c r="F11" s="12">
        <v>5204.8599999999997</v>
      </c>
      <c r="G11" s="12">
        <v>5300</v>
      </c>
      <c r="H11" s="5">
        <f>SUM(E11:G11)</f>
        <v>13231.59</v>
      </c>
      <c r="I11" s="10">
        <f t="shared" ref="I11:I12" si="0">H11*0.18</f>
        <v>2381.6862000000001</v>
      </c>
      <c r="J11" s="5">
        <f t="shared" ref="J11:J12" si="1">H11+I11</f>
        <v>15613.2762</v>
      </c>
    </row>
    <row r="12" spans="1:10" ht="42" customHeight="1">
      <c r="A12" s="7">
        <v>3</v>
      </c>
      <c r="B12" s="8" t="s">
        <v>14</v>
      </c>
      <c r="C12" s="9" t="s">
        <v>6</v>
      </c>
      <c r="D12" s="8" t="s">
        <v>203</v>
      </c>
      <c r="E12" s="12">
        <v>11187.130000000001</v>
      </c>
      <c r="F12" s="12">
        <v>21485.89</v>
      </c>
      <c r="G12" s="12">
        <v>21655</v>
      </c>
      <c r="H12" s="5">
        <f>SUM(E12:G12)</f>
        <v>54328.020000000004</v>
      </c>
      <c r="I12" s="10">
        <f t="shared" si="0"/>
        <v>9779.0436000000009</v>
      </c>
      <c r="J12" s="5">
        <f t="shared" si="1"/>
        <v>64107.063600000009</v>
      </c>
    </row>
    <row r="13" spans="1:10" ht="42" customHeight="1">
      <c r="A13" s="7">
        <v>4</v>
      </c>
      <c r="B13" s="8" t="s">
        <v>14</v>
      </c>
      <c r="C13" s="9" t="s">
        <v>6</v>
      </c>
      <c r="D13" s="8" t="s">
        <v>15</v>
      </c>
      <c r="E13" s="12">
        <v>36333.110000000008</v>
      </c>
      <c r="F13" s="10">
        <v>45335.74</v>
      </c>
      <c r="G13" s="12">
        <v>62300</v>
      </c>
      <c r="H13" s="5">
        <f>SUM(E13:G13)</f>
        <v>143968.85</v>
      </c>
      <c r="I13" s="10">
        <f>H13*0.18</f>
        <v>25914.393</v>
      </c>
      <c r="J13" s="5">
        <f>H13+I13</f>
        <v>169883.24300000002</v>
      </c>
    </row>
    <row r="14" spans="1:10" s="4" customFormat="1" ht="14.25">
      <c r="A14" s="79" t="s">
        <v>3</v>
      </c>
      <c r="B14" s="80"/>
      <c r="C14" s="80"/>
      <c r="D14" s="81"/>
      <c r="E14" s="18">
        <f t="shared" ref="E14:J14" si="2">SUM(E10:E13)</f>
        <v>93986.920000000013</v>
      </c>
      <c r="F14" s="18">
        <f t="shared" si="2"/>
        <v>142306.43</v>
      </c>
      <c r="G14" s="18">
        <f t="shared" si="2"/>
        <v>143649.38</v>
      </c>
      <c r="H14" s="18">
        <f t="shared" si="2"/>
        <v>379942.73</v>
      </c>
      <c r="I14" s="18">
        <f t="shared" si="2"/>
        <v>68389.691399999996</v>
      </c>
      <c r="J14" s="18">
        <f t="shared" si="2"/>
        <v>448332.42139999999</v>
      </c>
    </row>
    <row r="19" spans="2:16">
      <c r="B19" s="19"/>
      <c r="C19" s="20"/>
      <c r="D19" s="21"/>
      <c r="E19" s="22"/>
      <c r="F19" s="23" t="s">
        <v>16</v>
      </c>
      <c r="G19" s="21"/>
      <c r="H19" s="24"/>
      <c r="I19" s="24"/>
      <c r="J19" s="24"/>
      <c r="K19" s="24"/>
      <c r="L19" s="25"/>
      <c r="M19" s="21"/>
      <c r="N19" s="21"/>
      <c r="O19" s="21"/>
      <c r="P19" s="21"/>
    </row>
    <row r="20" spans="2:16">
      <c r="B20" s="19"/>
      <c r="C20" s="20"/>
      <c r="D20" s="26"/>
      <c r="E20" s="27"/>
      <c r="F20" s="28" t="s">
        <v>17</v>
      </c>
      <c r="G20" s="29"/>
      <c r="H20" s="21"/>
      <c r="I20" s="21"/>
      <c r="J20" s="21"/>
      <c r="K20" s="21"/>
      <c r="L20" s="21"/>
      <c r="M20" s="21"/>
      <c r="N20" s="21"/>
      <c r="O20" s="21"/>
      <c r="P20" s="21"/>
    </row>
    <row r="21" spans="2:16">
      <c r="B21" s="19"/>
      <c r="C21" s="30"/>
      <c r="D21" s="21"/>
      <c r="E21" s="22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2:16" ht="15.75">
      <c r="B22" s="19"/>
      <c r="C22" s="30"/>
      <c r="D22" s="21"/>
      <c r="E22" s="22"/>
      <c r="F22" s="31" t="s">
        <v>194</v>
      </c>
      <c r="G22" s="32"/>
      <c r="H22" s="21"/>
      <c r="I22" s="21"/>
      <c r="J22" s="21"/>
      <c r="K22" s="21"/>
      <c r="L22" s="21"/>
      <c r="M22" s="21"/>
      <c r="N22" s="21"/>
      <c r="O22" s="21"/>
      <c r="P22" s="21"/>
    </row>
    <row r="23" spans="2:16">
      <c r="B23" s="19"/>
      <c r="C23" s="30"/>
      <c r="D23" s="21"/>
      <c r="E23" s="22"/>
      <c r="F23" s="23" t="s">
        <v>18</v>
      </c>
      <c r="G23" s="22"/>
      <c r="H23" s="21"/>
      <c r="I23" s="21"/>
      <c r="J23" s="21"/>
      <c r="K23" s="21"/>
      <c r="L23" s="21"/>
      <c r="M23" s="21"/>
      <c r="N23" s="21"/>
      <c r="O23" s="21"/>
      <c r="P23" s="21"/>
    </row>
    <row r="24" spans="2:16">
      <c r="B24" s="19"/>
      <c r="C24" s="33"/>
      <c r="D24" s="34"/>
      <c r="E24" s="35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2:16">
      <c r="B25" s="19"/>
      <c r="C25" s="36" t="s">
        <v>19</v>
      </c>
      <c r="D25" s="37" t="s">
        <v>204</v>
      </c>
      <c r="E25" s="22"/>
      <c r="F25" s="21"/>
      <c r="G25" s="21"/>
      <c r="H25" s="21"/>
      <c r="I25" s="24"/>
      <c r="J25" s="24"/>
      <c r="K25" s="24"/>
      <c r="L25" s="25"/>
      <c r="M25" s="21"/>
      <c r="N25" s="21"/>
      <c r="O25" s="21"/>
      <c r="P25" s="21"/>
    </row>
    <row r="26" spans="2:16">
      <c r="B26" s="19"/>
      <c r="C26" s="33"/>
      <c r="D26" s="38"/>
      <c r="E26" s="39"/>
      <c r="F26" s="26"/>
      <c r="G26" s="26"/>
      <c r="H26" s="26"/>
      <c r="I26" s="25"/>
      <c r="J26" s="25"/>
      <c r="K26" s="21"/>
      <c r="L26" s="25"/>
      <c r="M26" s="21"/>
      <c r="N26" s="21"/>
      <c r="O26" s="21"/>
      <c r="P26" s="21"/>
    </row>
    <row r="27" spans="2:16">
      <c r="B27" s="40"/>
      <c r="C27" s="33"/>
      <c r="D27" s="34"/>
      <c r="E27" s="35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16">
      <c r="B28" s="19"/>
      <c r="C28" s="33"/>
      <c r="D28" s="41" t="s">
        <v>20</v>
      </c>
      <c r="E28" s="42"/>
      <c r="F28" s="21"/>
      <c r="G28" s="21"/>
      <c r="H28" s="41"/>
      <c r="I28" s="41"/>
      <c r="J28" s="41"/>
      <c r="K28" s="21"/>
      <c r="L28" s="21"/>
      <c r="M28" s="21"/>
      <c r="N28" s="21"/>
      <c r="O28" s="21"/>
      <c r="P28" s="21"/>
    </row>
    <row r="29" spans="2:16">
      <c r="B29" s="23"/>
      <c r="C29" s="43"/>
      <c r="D29" s="41" t="s">
        <v>21</v>
      </c>
      <c r="E29" s="42"/>
      <c r="F29" s="44"/>
      <c r="G29" s="74" t="s">
        <v>22</v>
      </c>
      <c r="H29" s="75"/>
      <c r="I29" s="41" t="s">
        <v>23</v>
      </c>
      <c r="J29" s="41"/>
      <c r="K29" s="45"/>
      <c r="L29" s="45"/>
      <c r="M29" s="45"/>
      <c r="N29" s="45"/>
      <c r="O29" s="45"/>
      <c r="P29" s="45"/>
    </row>
    <row r="30" spans="2:16">
      <c r="B30" s="23"/>
      <c r="C30" s="43"/>
      <c r="D30" s="41" t="s">
        <v>24</v>
      </c>
      <c r="E30" s="42"/>
      <c r="F30" s="44"/>
      <c r="G30" s="74" t="s">
        <v>25</v>
      </c>
      <c r="H30" s="75"/>
      <c r="I30" s="41" t="s">
        <v>23</v>
      </c>
      <c r="J30" s="41"/>
      <c r="K30" s="45"/>
      <c r="L30" s="45"/>
      <c r="M30" s="45"/>
      <c r="N30" s="45"/>
      <c r="O30" s="45"/>
      <c r="P30" s="45"/>
    </row>
    <row r="31" spans="2:16">
      <c r="B31" s="23"/>
      <c r="C31" s="43"/>
      <c r="D31" s="41" t="s">
        <v>26</v>
      </c>
      <c r="E31" s="42"/>
      <c r="F31" s="44"/>
      <c r="G31" s="74" t="s">
        <v>27</v>
      </c>
      <c r="H31" s="75"/>
      <c r="I31" s="41" t="s">
        <v>28</v>
      </c>
      <c r="J31" s="41"/>
      <c r="K31" s="45"/>
      <c r="L31" s="45"/>
      <c r="M31" s="45"/>
      <c r="N31" s="45"/>
      <c r="O31" s="45"/>
      <c r="P31" s="45"/>
    </row>
    <row r="32" spans="2:16">
      <c r="B32" s="19"/>
      <c r="C32" s="33"/>
      <c r="D32" s="46" t="s">
        <v>29</v>
      </c>
      <c r="E32" s="42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2:16">
      <c r="B33" s="19"/>
      <c r="C33" s="33"/>
      <c r="D33" s="22"/>
      <c r="E33" s="22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2:16">
      <c r="B34" s="19"/>
      <c r="C34" s="47"/>
      <c r="D34" s="48"/>
      <c r="E34" s="49"/>
      <c r="F34" s="22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2:16" ht="36" customHeight="1">
      <c r="B35" s="72" t="s">
        <v>30</v>
      </c>
      <c r="C35" s="77" t="s">
        <v>31</v>
      </c>
      <c r="D35" s="72" t="s">
        <v>1</v>
      </c>
      <c r="E35" s="72" t="s">
        <v>32</v>
      </c>
      <c r="F35" s="72" t="s">
        <v>33</v>
      </c>
      <c r="G35" s="72" t="s">
        <v>34</v>
      </c>
      <c r="H35" s="72"/>
      <c r="I35" s="73"/>
      <c r="J35" s="72" t="s">
        <v>35</v>
      </c>
      <c r="K35" s="72" t="s">
        <v>36</v>
      </c>
      <c r="L35" s="72"/>
      <c r="M35" s="72"/>
      <c r="N35" s="73"/>
      <c r="O35" s="72" t="s">
        <v>37</v>
      </c>
      <c r="P35" s="72"/>
    </row>
    <row r="36" spans="2:16" ht="36" customHeight="1">
      <c r="B36" s="72"/>
      <c r="C36" s="77"/>
      <c r="D36" s="73"/>
      <c r="E36" s="73"/>
      <c r="F36" s="72"/>
      <c r="G36" s="50" t="s">
        <v>38</v>
      </c>
      <c r="H36" s="50" t="s">
        <v>39</v>
      </c>
      <c r="I36" s="72" t="s">
        <v>40</v>
      </c>
      <c r="J36" s="78"/>
      <c r="K36" s="72" t="s">
        <v>38</v>
      </c>
      <c r="L36" s="72" t="s">
        <v>41</v>
      </c>
      <c r="M36" s="50" t="s">
        <v>39</v>
      </c>
      <c r="N36" s="72" t="s">
        <v>40</v>
      </c>
      <c r="O36" s="72" t="s">
        <v>42</v>
      </c>
      <c r="P36" s="72"/>
    </row>
    <row r="37" spans="2:16" ht="24">
      <c r="B37" s="72"/>
      <c r="C37" s="77"/>
      <c r="D37" s="73"/>
      <c r="E37" s="73"/>
      <c r="F37" s="72"/>
      <c r="G37" s="50" t="s">
        <v>43</v>
      </c>
      <c r="H37" s="50" t="s">
        <v>41</v>
      </c>
      <c r="I37" s="73"/>
      <c r="J37" s="78"/>
      <c r="K37" s="72"/>
      <c r="L37" s="73"/>
      <c r="M37" s="50" t="s">
        <v>41</v>
      </c>
      <c r="N37" s="73"/>
      <c r="O37" s="50" t="s">
        <v>44</v>
      </c>
      <c r="P37" s="50" t="s">
        <v>45</v>
      </c>
    </row>
    <row r="38" spans="2:16">
      <c r="B38" s="51">
        <v>1</v>
      </c>
      <c r="C38" s="52">
        <v>2</v>
      </c>
      <c r="D38" s="50">
        <v>3</v>
      </c>
      <c r="E38" s="50">
        <v>4</v>
      </c>
      <c r="F38" s="51">
        <v>5</v>
      </c>
      <c r="G38" s="53">
        <v>6</v>
      </c>
      <c r="H38" s="53">
        <v>7</v>
      </c>
      <c r="I38" s="53">
        <v>8</v>
      </c>
      <c r="J38" s="53">
        <v>9</v>
      </c>
      <c r="K38" s="53">
        <v>10</v>
      </c>
      <c r="L38" s="53">
        <v>11</v>
      </c>
      <c r="M38" s="53">
        <v>12</v>
      </c>
      <c r="N38" s="53">
        <v>13</v>
      </c>
      <c r="O38" s="53">
        <v>14</v>
      </c>
      <c r="P38" s="53">
        <v>15</v>
      </c>
    </row>
    <row r="39" spans="2:16">
      <c r="B39" s="76" t="s">
        <v>46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</row>
    <row r="40" spans="2:16">
      <c r="B40" s="67">
        <v>1</v>
      </c>
      <c r="C40" s="69" t="s">
        <v>47</v>
      </c>
      <c r="D40" s="54" t="s">
        <v>48</v>
      </c>
      <c r="E40" s="67" t="s">
        <v>49</v>
      </c>
      <c r="F40" s="71">
        <v>2.4</v>
      </c>
      <c r="G40" s="55">
        <v>196.14</v>
      </c>
      <c r="H40" s="55">
        <v>30.35</v>
      </c>
      <c r="I40" s="65"/>
      <c r="J40" s="64" t="s">
        <v>199</v>
      </c>
      <c r="K40" s="65">
        <v>470.74</v>
      </c>
      <c r="L40" s="65">
        <v>397.9</v>
      </c>
      <c r="M40" s="56">
        <v>72.84</v>
      </c>
      <c r="N40" s="65"/>
      <c r="O40" s="56">
        <v>19.187999999999999</v>
      </c>
      <c r="P40" s="56">
        <v>46.05</v>
      </c>
    </row>
    <row r="41" spans="2:16" ht="72">
      <c r="B41" s="68"/>
      <c r="C41" s="70"/>
      <c r="D41" s="57" t="s">
        <v>50</v>
      </c>
      <c r="E41" s="68"/>
      <c r="F41" s="68"/>
      <c r="G41" s="55">
        <v>165.79</v>
      </c>
      <c r="H41" s="56"/>
      <c r="I41" s="66"/>
      <c r="J41" s="60"/>
      <c r="K41" s="66"/>
      <c r="L41" s="66"/>
      <c r="M41" s="56"/>
      <c r="N41" s="66"/>
      <c r="O41" s="56"/>
      <c r="P41" s="56"/>
    </row>
    <row r="42" spans="2:16" ht="24">
      <c r="B42" s="67">
        <v>2</v>
      </c>
      <c r="C42" s="69" t="s">
        <v>51</v>
      </c>
      <c r="D42" s="54" t="s">
        <v>52</v>
      </c>
      <c r="E42" s="67" t="s">
        <v>53</v>
      </c>
      <c r="F42" s="71">
        <v>2.4</v>
      </c>
      <c r="G42" s="55">
        <v>160.38</v>
      </c>
      <c r="H42" s="56"/>
      <c r="I42" s="65"/>
      <c r="J42" s="64" t="s">
        <v>199</v>
      </c>
      <c r="K42" s="65">
        <v>384.91</v>
      </c>
      <c r="L42" s="65">
        <v>384.91</v>
      </c>
      <c r="M42" s="56"/>
      <c r="N42" s="65"/>
      <c r="O42" s="56">
        <v>19.3</v>
      </c>
      <c r="P42" s="56">
        <v>46.32</v>
      </c>
    </row>
    <row r="43" spans="2:16" ht="48">
      <c r="B43" s="68"/>
      <c r="C43" s="70"/>
      <c r="D43" s="57" t="s">
        <v>54</v>
      </c>
      <c r="E43" s="68"/>
      <c r="F43" s="68"/>
      <c r="G43" s="55">
        <v>160.38</v>
      </c>
      <c r="H43" s="56"/>
      <c r="I43" s="66"/>
      <c r="J43" s="60"/>
      <c r="K43" s="66"/>
      <c r="L43" s="66"/>
      <c r="M43" s="56"/>
      <c r="N43" s="66"/>
      <c r="O43" s="56"/>
      <c r="P43" s="56"/>
    </row>
    <row r="44" spans="2:16" ht="36">
      <c r="B44" s="67">
        <v>3</v>
      </c>
      <c r="C44" s="69" t="s">
        <v>55</v>
      </c>
      <c r="D44" s="54" t="s">
        <v>56</v>
      </c>
      <c r="E44" s="67" t="s">
        <v>57</v>
      </c>
      <c r="F44" s="71">
        <v>0.9</v>
      </c>
      <c r="G44" s="55">
        <v>42.98</v>
      </c>
      <c r="H44" s="56"/>
      <c r="I44" s="65"/>
      <c r="J44" s="64" t="s">
        <v>199</v>
      </c>
      <c r="K44" s="65">
        <v>38.68</v>
      </c>
      <c r="L44" s="65">
        <v>38.68</v>
      </c>
      <c r="M44" s="56"/>
      <c r="N44" s="65"/>
      <c r="O44" s="56"/>
      <c r="P44" s="56"/>
    </row>
    <row r="45" spans="2:16" ht="24">
      <c r="B45" s="68"/>
      <c r="C45" s="70"/>
      <c r="D45" s="57" t="s">
        <v>58</v>
      </c>
      <c r="E45" s="68"/>
      <c r="F45" s="68"/>
      <c r="G45" s="55">
        <v>42.98</v>
      </c>
      <c r="H45" s="56"/>
      <c r="I45" s="66"/>
      <c r="J45" s="60"/>
      <c r="K45" s="66"/>
      <c r="L45" s="66"/>
      <c r="M45" s="56"/>
      <c r="N45" s="66"/>
      <c r="O45" s="56"/>
      <c r="P45" s="56"/>
    </row>
    <row r="46" spans="2:16" ht="48">
      <c r="B46" s="67">
        <v>4</v>
      </c>
      <c r="C46" s="69" t="s">
        <v>59</v>
      </c>
      <c r="D46" s="54" t="s">
        <v>60</v>
      </c>
      <c r="E46" s="67" t="s">
        <v>57</v>
      </c>
      <c r="F46" s="71">
        <v>0.9</v>
      </c>
      <c r="G46" s="55">
        <v>14.87</v>
      </c>
      <c r="H46" s="55">
        <v>14.87</v>
      </c>
      <c r="I46" s="65"/>
      <c r="J46" s="64" t="s">
        <v>199</v>
      </c>
      <c r="K46" s="65">
        <v>13.38</v>
      </c>
      <c r="L46" s="65"/>
      <c r="M46" s="56">
        <v>13.38</v>
      </c>
      <c r="N46" s="65"/>
      <c r="O46" s="56"/>
      <c r="P46" s="56"/>
    </row>
    <row r="47" spans="2:16" ht="24">
      <c r="B47" s="68"/>
      <c r="C47" s="70"/>
      <c r="D47" s="57" t="s">
        <v>58</v>
      </c>
      <c r="E47" s="68"/>
      <c r="F47" s="68"/>
      <c r="G47" s="56"/>
      <c r="H47" s="56"/>
      <c r="I47" s="66"/>
      <c r="J47" s="60"/>
      <c r="K47" s="66"/>
      <c r="L47" s="66"/>
      <c r="M47" s="56"/>
      <c r="N47" s="66"/>
      <c r="O47" s="56"/>
      <c r="P47" s="56"/>
    </row>
    <row r="48" spans="2:16" ht="36">
      <c r="B48" s="67">
        <v>5</v>
      </c>
      <c r="C48" s="69" t="s">
        <v>61</v>
      </c>
      <c r="D48" s="54" t="s">
        <v>62</v>
      </c>
      <c r="E48" s="67" t="s">
        <v>63</v>
      </c>
      <c r="F48" s="71">
        <v>0.43</v>
      </c>
      <c r="G48" s="55">
        <v>8967.08</v>
      </c>
      <c r="H48" s="55">
        <v>6507.79</v>
      </c>
      <c r="I48" s="65"/>
      <c r="J48" s="64" t="s">
        <v>199</v>
      </c>
      <c r="K48" s="65">
        <v>3855.84</v>
      </c>
      <c r="L48" s="65">
        <v>1057.49</v>
      </c>
      <c r="M48" s="56">
        <v>2798.35</v>
      </c>
      <c r="N48" s="65"/>
      <c r="O48" s="56">
        <v>258.60000000000002</v>
      </c>
      <c r="P48" s="56">
        <v>111.2</v>
      </c>
    </row>
    <row r="49" spans="2:16" ht="108">
      <c r="B49" s="68"/>
      <c r="C49" s="70"/>
      <c r="D49" s="57" t="s">
        <v>64</v>
      </c>
      <c r="E49" s="68"/>
      <c r="F49" s="68"/>
      <c r="G49" s="55">
        <v>2459.29</v>
      </c>
      <c r="H49" s="55">
        <v>530.9</v>
      </c>
      <c r="I49" s="66"/>
      <c r="J49" s="60"/>
      <c r="K49" s="66"/>
      <c r="L49" s="66"/>
      <c r="M49" s="56">
        <v>228.29</v>
      </c>
      <c r="N49" s="66"/>
      <c r="O49" s="56">
        <v>45.222000000000001</v>
      </c>
      <c r="P49" s="56">
        <v>19.45</v>
      </c>
    </row>
    <row r="50" spans="2:16" ht="36">
      <c r="B50" s="67">
        <v>6</v>
      </c>
      <c r="C50" s="69" t="s">
        <v>65</v>
      </c>
      <c r="D50" s="54" t="s">
        <v>66</v>
      </c>
      <c r="E50" s="67" t="s">
        <v>57</v>
      </c>
      <c r="F50" s="71">
        <v>2.52</v>
      </c>
      <c r="G50" s="55">
        <v>14.03</v>
      </c>
      <c r="H50" s="55">
        <v>14.03</v>
      </c>
      <c r="I50" s="65"/>
      <c r="J50" s="64" t="s">
        <v>199</v>
      </c>
      <c r="K50" s="65">
        <v>35.36</v>
      </c>
      <c r="L50" s="65"/>
      <c r="M50" s="56">
        <v>35.36</v>
      </c>
      <c r="N50" s="65"/>
      <c r="O50" s="56"/>
      <c r="P50" s="56"/>
    </row>
    <row r="51" spans="2:16" ht="24">
      <c r="B51" s="68"/>
      <c r="C51" s="70"/>
      <c r="D51" s="57" t="s">
        <v>58</v>
      </c>
      <c r="E51" s="68"/>
      <c r="F51" s="68"/>
      <c r="G51" s="56"/>
      <c r="H51" s="56"/>
      <c r="I51" s="66"/>
      <c r="J51" s="60"/>
      <c r="K51" s="66"/>
      <c r="L51" s="66"/>
      <c r="M51" s="56"/>
      <c r="N51" s="66"/>
      <c r="O51" s="56"/>
      <c r="P51" s="56"/>
    </row>
    <row r="52" spans="2:16" ht="36">
      <c r="B52" s="67">
        <v>7</v>
      </c>
      <c r="C52" s="69" t="s">
        <v>61</v>
      </c>
      <c r="D52" s="54" t="s">
        <v>67</v>
      </c>
      <c r="E52" s="67" t="s">
        <v>63</v>
      </c>
      <c r="F52" s="71">
        <v>0.48</v>
      </c>
      <c r="G52" s="55">
        <v>61102.73</v>
      </c>
      <c r="H52" s="55">
        <v>10846.33</v>
      </c>
      <c r="I52" s="65">
        <v>46157.59</v>
      </c>
      <c r="J52" s="64" t="s">
        <v>199</v>
      </c>
      <c r="K52" s="65">
        <v>29329.31</v>
      </c>
      <c r="L52" s="65">
        <v>1967.43</v>
      </c>
      <c r="M52" s="56">
        <v>5206.24</v>
      </c>
      <c r="N52" s="65">
        <v>22155.64</v>
      </c>
      <c r="O52" s="56">
        <v>431</v>
      </c>
      <c r="P52" s="56">
        <v>206.88</v>
      </c>
    </row>
    <row r="53" spans="2:16" ht="48">
      <c r="B53" s="68"/>
      <c r="C53" s="70"/>
      <c r="D53" s="57" t="s">
        <v>68</v>
      </c>
      <c r="E53" s="68"/>
      <c r="F53" s="68"/>
      <c r="G53" s="55">
        <v>4098.8100000000004</v>
      </c>
      <c r="H53" s="55">
        <v>884.84</v>
      </c>
      <c r="I53" s="66"/>
      <c r="J53" s="60"/>
      <c r="K53" s="66"/>
      <c r="L53" s="66"/>
      <c r="M53" s="56">
        <v>424.72</v>
      </c>
      <c r="N53" s="66"/>
      <c r="O53" s="56">
        <v>75.37</v>
      </c>
      <c r="P53" s="56">
        <v>36.18</v>
      </c>
    </row>
    <row r="54" spans="2:16" ht="24">
      <c r="B54" s="67">
        <v>8</v>
      </c>
      <c r="C54" s="69" t="s">
        <v>69</v>
      </c>
      <c r="D54" s="54" t="s">
        <v>70</v>
      </c>
      <c r="E54" s="67" t="s">
        <v>71</v>
      </c>
      <c r="F54" s="71">
        <v>2</v>
      </c>
      <c r="G54" s="55">
        <v>94.51</v>
      </c>
      <c r="H54" s="55">
        <v>72.92</v>
      </c>
      <c r="I54" s="65">
        <v>2.74</v>
      </c>
      <c r="J54" s="64" t="s">
        <v>199</v>
      </c>
      <c r="K54" s="65">
        <v>189.02</v>
      </c>
      <c r="L54" s="65">
        <v>37.700000000000003</v>
      </c>
      <c r="M54" s="56">
        <v>145.84</v>
      </c>
      <c r="N54" s="65">
        <v>5.48</v>
      </c>
      <c r="O54" s="56">
        <v>1.9</v>
      </c>
      <c r="P54" s="56">
        <v>3.8</v>
      </c>
    </row>
    <row r="55" spans="2:16" ht="60">
      <c r="B55" s="68"/>
      <c r="C55" s="70"/>
      <c r="D55" s="57" t="s">
        <v>72</v>
      </c>
      <c r="E55" s="68"/>
      <c r="F55" s="68"/>
      <c r="G55" s="55">
        <v>18.850000000000001</v>
      </c>
      <c r="H55" s="55">
        <v>6.53</v>
      </c>
      <c r="I55" s="66"/>
      <c r="J55" s="60"/>
      <c r="K55" s="66"/>
      <c r="L55" s="66"/>
      <c r="M55" s="56">
        <v>13.06</v>
      </c>
      <c r="N55" s="66"/>
      <c r="O55" s="56">
        <v>0.47</v>
      </c>
      <c r="P55" s="56">
        <v>0.94</v>
      </c>
    </row>
    <row r="56" spans="2:16">
      <c r="B56" s="67">
        <v>9</v>
      </c>
      <c r="C56" s="69" t="s">
        <v>73</v>
      </c>
      <c r="D56" s="59" t="s">
        <v>74</v>
      </c>
      <c r="E56" s="67" t="s">
        <v>75</v>
      </c>
      <c r="F56" s="71">
        <v>2</v>
      </c>
      <c r="G56" s="55">
        <v>1404.69</v>
      </c>
      <c r="H56" s="56"/>
      <c r="I56" s="65">
        <v>1404.69</v>
      </c>
      <c r="J56" s="64" t="s">
        <v>199</v>
      </c>
      <c r="K56" s="65">
        <v>2809.38</v>
      </c>
      <c r="L56" s="65"/>
      <c r="M56" s="56"/>
      <c r="N56" s="65">
        <v>2809.38</v>
      </c>
      <c r="O56" s="56"/>
      <c r="P56" s="56"/>
    </row>
    <row r="57" spans="2:16">
      <c r="B57" s="68"/>
      <c r="C57" s="70"/>
      <c r="D57" s="70"/>
      <c r="E57" s="68"/>
      <c r="F57" s="68"/>
      <c r="G57" s="56"/>
      <c r="H57" s="56"/>
      <c r="I57" s="66"/>
      <c r="J57" s="60"/>
      <c r="K57" s="66"/>
      <c r="L57" s="66"/>
      <c r="M57" s="56"/>
      <c r="N57" s="66"/>
      <c r="O57" s="56"/>
      <c r="P57" s="56"/>
    </row>
    <row r="58" spans="2:16" ht="36">
      <c r="B58" s="67">
        <v>10</v>
      </c>
      <c r="C58" s="69" t="s">
        <v>76</v>
      </c>
      <c r="D58" s="54" t="s">
        <v>77</v>
      </c>
      <c r="E58" s="67" t="s">
        <v>78</v>
      </c>
      <c r="F58" s="71">
        <v>0.24</v>
      </c>
      <c r="G58" s="55">
        <v>1668.1</v>
      </c>
      <c r="H58" s="55">
        <v>320</v>
      </c>
      <c r="I58" s="65">
        <v>1202.78</v>
      </c>
      <c r="J58" s="64" t="s">
        <v>199</v>
      </c>
      <c r="K58" s="65">
        <v>400.34</v>
      </c>
      <c r="L58" s="65">
        <v>34.880000000000003</v>
      </c>
      <c r="M58" s="56">
        <v>76.8</v>
      </c>
      <c r="N58" s="65">
        <v>288.66000000000003</v>
      </c>
      <c r="O58" s="56">
        <v>15.46</v>
      </c>
      <c r="P58" s="56">
        <v>3.71</v>
      </c>
    </row>
    <row r="59" spans="2:16" ht="48">
      <c r="B59" s="68"/>
      <c r="C59" s="70"/>
      <c r="D59" s="57" t="s">
        <v>79</v>
      </c>
      <c r="E59" s="68"/>
      <c r="F59" s="68"/>
      <c r="G59" s="55">
        <v>145.32</v>
      </c>
      <c r="H59" s="55">
        <v>21</v>
      </c>
      <c r="I59" s="66"/>
      <c r="J59" s="60"/>
      <c r="K59" s="66"/>
      <c r="L59" s="66"/>
      <c r="M59" s="56">
        <v>5.04</v>
      </c>
      <c r="N59" s="66"/>
      <c r="O59" s="56">
        <v>1.81</v>
      </c>
      <c r="P59" s="56">
        <v>0.43</v>
      </c>
    </row>
    <row r="60" spans="2:16" ht="24">
      <c r="B60" s="67">
        <v>11</v>
      </c>
      <c r="C60" s="69" t="s">
        <v>80</v>
      </c>
      <c r="D60" s="54" t="s">
        <v>81</v>
      </c>
      <c r="E60" s="67" t="s">
        <v>82</v>
      </c>
      <c r="F60" s="71">
        <v>0.05</v>
      </c>
      <c r="G60" s="55">
        <v>24283.05</v>
      </c>
      <c r="H60" s="55">
        <v>14011.25</v>
      </c>
      <c r="I60" s="65">
        <v>6348.16</v>
      </c>
      <c r="J60" s="64" t="s">
        <v>199</v>
      </c>
      <c r="K60" s="65">
        <v>1214.1500000000001</v>
      </c>
      <c r="L60" s="65">
        <v>196.18</v>
      </c>
      <c r="M60" s="56">
        <v>700.56</v>
      </c>
      <c r="N60" s="65">
        <v>317.41000000000003</v>
      </c>
      <c r="O60" s="56">
        <v>353.8</v>
      </c>
      <c r="P60" s="56">
        <v>17.690000000000001</v>
      </c>
    </row>
    <row r="61" spans="2:16" ht="48">
      <c r="B61" s="68"/>
      <c r="C61" s="70"/>
      <c r="D61" s="57" t="s">
        <v>83</v>
      </c>
      <c r="E61" s="68"/>
      <c r="F61" s="68"/>
      <c r="G61" s="55">
        <v>3923.64</v>
      </c>
      <c r="H61" s="55">
        <v>1392.66</v>
      </c>
      <c r="I61" s="66"/>
      <c r="J61" s="60"/>
      <c r="K61" s="66"/>
      <c r="L61" s="66"/>
      <c r="M61" s="56">
        <v>69.63</v>
      </c>
      <c r="N61" s="66"/>
      <c r="O61" s="56">
        <v>103.16</v>
      </c>
      <c r="P61" s="56">
        <v>5.16</v>
      </c>
    </row>
    <row r="62" spans="2:16" ht="36">
      <c r="B62" s="67">
        <v>12</v>
      </c>
      <c r="C62" s="69" t="s">
        <v>84</v>
      </c>
      <c r="D62" s="54" t="s">
        <v>85</v>
      </c>
      <c r="E62" s="67" t="s">
        <v>86</v>
      </c>
      <c r="F62" s="71">
        <v>0.4</v>
      </c>
      <c r="G62" s="55">
        <v>2730.08</v>
      </c>
      <c r="H62" s="55">
        <v>46.64</v>
      </c>
      <c r="I62" s="65">
        <v>2366.27</v>
      </c>
      <c r="J62" s="64" t="s">
        <v>199</v>
      </c>
      <c r="K62" s="65">
        <v>1092.03</v>
      </c>
      <c r="L62" s="65">
        <v>126.87</v>
      </c>
      <c r="M62" s="56">
        <v>18.66</v>
      </c>
      <c r="N62" s="65">
        <v>946.5</v>
      </c>
      <c r="O62" s="56">
        <v>32.97</v>
      </c>
      <c r="P62" s="56">
        <v>13.19</v>
      </c>
    </row>
    <row r="63" spans="2:16" ht="48">
      <c r="B63" s="68"/>
      <c r="C63" s="70"/>
      <c r="D63" s="57" t="s">
        <v>87</v>
      </c>
      <c r="E63" s="68"/>
      <c r="F63" s="68"/>
      <c r="G63" s="55">
        <v>317.17</v>
      </c>
      <c r="H63" s="55">
        <v>2.0299999999999998</v>
      </c>
      <c r="I63" s="66"/>
      <c r="J63" s="60"/>
      <c r="K63" s="66"/>
      <c r="L63" s="66"/>
      <c r="M63" s="56">
        <v>0.81</v>
      </c>
      <c r="N63" s="66"/>
      <c r="O63" s="56">
        <v>0.15</v>
      </c>
      <c r="P63" s="56">
        <v>0.06</v>
      </c>
    </row>
    <row r="64" spans="2:16" ht="36">
      <c r="B64" s="67">
        <v>13</v>
      </c>
      <c r="C64" s="69" t="s">
        <v>88</v>
      </c>
      <c r="D64" s="54" t="s">
        <v>89</v>
      </c>
      <c r="E64" s="67" t="s">
        <v>86</v>
      </c>
      <c r="F64" s="71">
        <v>0.4</v>
      </c>
      <c r="G64" s="55">
        <v>2352.62</v>
      </c>
      <c r="H64" s="55">
        <v>46.64</v>
      </c>
      <c r="I64" s="65">
        <v>1988.81</v>
      </c>
      <c r="J64" s="64" t="s">
        <v>199</v>
      </c>
      <c r="K64" s="65">
        <v>941.05</v>
      </c>
      <c r="L64" s="65">
        <v>126.87</v>
      </c>
      <c r="M64" s="56">
        <v>18.66</v>
      </c>
      <c r="N64" s="65">
        <v>795.52</v>
      </c>
      <c r="O64" s="56">
        <v>32.97</v>
      </c>
      <c r="P64" s="56">
        <v>13.19</v>
      </c>
    </row>
    <row r="65" spans="2:16" ht="48">
      <c r="B65" s="68"/>
      <c r="C65" s="70"/>
      <c r="D65" s="57" t="s">
        <v>87</v>
      </c>
      <c r="E65" s="68"/>
      <c r="F65" s="68"/>
      <c r="G65" s="55">
        <v>317.17</v>
      </c>
      <c r="H65" s="55">
        <v>2.0299999999999998</v>
      </c>
      <c r="I65" s="66"/>
      <c r="J65" s="60"/>
      <c r="K65" s="66"/>
      <c r="L65" s="66"/>
      <c r="M65" s="56">
        <v>0.81</v>
      </c>
      <c r="N65" s="66"/>
      <c r="O65" s="56">
        <v>0.15</v>
      </c>
      <c r="P65" s="56">
        <v>0.06</v>
      </c>
    </row>
    <row r="66" spans="2:16" ht="24">
      <c r="B66" s="67">
        <v>14</v>
      </c>
      <c r="C66" s="69" t="s">
        <v>90</v>
      </c>
      <c r="D66" s="54" t="s">
        <v>91</v>
      </c>
      <c r="E66" s="67" t="s">
        <v>92</v>
      </c>
      <c r="F66" s="71">
        <v>18</v>
      </c>
      <c r="G66" s="55">
        <v>331.38</v>
      </c>
      <c r="H66" s="55">
        <v>25.19</v>
      </c>
      <c r="I66" s="65">
        <v>278.02</v>
      </c>
      <c r="J66" s="64" t="s">
        <v>199</v>
      </c>
      <c r="K66" s="65">
        <v>5964.84</v>
      </c>
      <c r="L66" s="65">
        <v>507.06</v>
      </c>
      <c r="M66" s="56">
        <v>453.42</v>
      </c>
      <c r="N66" s="65">
        <v>5004.3599999999997</v>
      </c>
      <c r="O66" s="56">
        <v>2.8</v>
      </c>
      <c r="P66" s="56">
        <v>50.4</v>
      </c>
    </row>
    <row r="67" spans="2:16" ht="48">
      <c r="B67" s="68"/>
      <c r="C67" s="70"/>
      <c r="D67" s="57" t="s">
        <v>93</v>
      </c>
      <c r="E67" s="68"/>
      <c r="F67" s="68"/>
      <c r="G67" s="55">
        <v>28.17</v>
      </c>
      <c r="H67" s="55">
        <v>3.71</v>
      </c>
      <c r="I67" s="66"/>
      <c r="J67" s="60"/>
      <c r="K67" s="66"/>
      <c r="L67" s="66"/>
      <c r="M67" s="56">
        <v>66.78</v>
      </c>
      <c r="N67" s="66"/>
      <c r="O67" s="56">
        <v>0.32</v>
      </c>
      <c r="P67" s="56">
        <v>5.76</v>
      </c>
    </row>
    <row r="68" spans="2:16" ht="48">
      <c r="B68" s="67">
        <v>15</v>
      </c>
      <c r="C68" s="69" t="s">
        <v>94</v>
      </c>
      <c r="D68" s="54" t="s">
        <v>95</v>
      </c>
      <c r="E68" s="67" t="s">
        <v>96</v>
      </c>
      <c r="F68" s="71">
        <v>54</v>
      </c>
      <c r="G68" s="55">
        <v>75.849999999999994</v>
      </c>
      <c r="H68" s="55">
        <v>3.71</v>
      </c>
      <c r="I68" s="65">
        <v>58.81</v>
      </c>
      <c r="J68" s="64" t="s">
        <v>199</v>
      </c>
      <c r="K68" s="65">
        <v>4095.9</v>
      </c>
      <c r="L68" s="65">
        <v>719.82</v>
      </c>
      <c r="M68" s="56">
        <v>200.34</v>
      </c>
      <c r="N68" s="65">
        <v>3175.74</v>
      </c>
      <c r="O68" s="56">
        <v>1.47</v>
      </c>
      <c r="P68" s="56">
        <v>79.38</v>
      </c>
    </row>
    <row r="69" spans="2:16" ht="48">
      <c r="B69" s="68"/>
      <c r="C69" s="70"/>
      <c r="D69" s="57" t="s">
        <v>97</v>
      </c>
      <c r="E69" s="68"/>
      <c r="F69" s="68"/>
      <c r="G69" s="55">
        <v>13.33</v>
      </c>
      <c r="H69" s="56"/>
      <c r="I69" s="66"/>
      <c r="J69" s="60"/>
      <c r="K69" s="66"/>
      <c r="L69" s="66"/>
      <c r="M69" s="56"/>
      <c r="N69" s="66"/>
      <c r="O69" s="56"/>
      <c r="P69" s="56"/>
    </row>
    <row r="70" spans="2:16">
      <c r="B70" s="67">
        <v>16</v>
      </c>
      <c r="C70" s="69" t="s">
        <v>98</v>
      </c>
      <c r="D70" s="59" t="s">
        <v>99</v>
      </c>
      <c r="E70" s="67" t="s">
        <v>75</v>
      </c>
      <c r="F70" s="71">
        <v>34</v>
      </c>
      <c r="G70" s="55">
        <v>15.71</v>
      </c>
      <c r="H70" s="56"/>
      <c r="I70" s="65">
        <v>15.71</v>
      </c>
      <c r="J70" s="64" t="s">
        <v>199</v>
      </c>
      <c r="K70" s="65">
        <v>534.14</v>
      </c>
      <c r="L70" s="65"/>
      <c r="M70" s="56"/>
      <c r="N70" s="65">
        <v>534.14</v>
      </c>
      <c r="O70" s="56"/>
      <c r="P70" s="56"/>
    </row>
    <row r="71" spans="2:16">
      <c r="B71" s="68"/>
      <c r="C71" s="70"/>
      <c r="D71" s="70"/>
      <c r="E71" s="68"/>
      <c r="F71" s="68"/>
      <c r="G71" s="56"/>
      <c r="H71" s="56"/>
      <c r="I71" s="66"/>
      <c r="J71" s="60"/>
      <c r="K71" s="66"/>
      <c r="L71" s="66"/>
      <c r="M71" s="56"/>
      <c r="N71" s="66"/>
      <c r="O71" s="56"/>
      <c r="P71" s="56"/>
    </row>
    <row r="72" spans="2:16">
      <c r="B72" s="67">
        <v>17</v>
      </c>
      <c r="C72" s="69" t="s">
        <v>100</v>
      </c>
      <c r="D72" s="59" t="s">
        <v>101</v>
      </c>
      <c r="E72" s="67" t="s">
        <v>75</v>
      </c>
      <c r="F72" s="71">
        <v>20</v>
      </c>
      <c r="G72" s="55">
        <v>24.68</v>
      </c>
      <c r="H72" s="56"/>
      <c r="I72" s="65">
        <v>24.68</v>
      </c>
      <c r="J72" s="64" t="s">
        <v>199</v>
      </c>
      <c r="K72" s="65">
        <v>493.6</v>
      </c>
      <c r="L72" s="65"/>
      <c r="M72" s="56"/>
      <c r="N72" s="65">
        <v>493.6</v>
      </c>
      <c r="O72" s="56"/>
      <c r="P72" s="56"/>
    </row>
    <row r="73" spans="2:16">
      <c r="B73" s="68"/>
      <c r="C73" s="70"/>
      <c r="D73" s="70"/>
      <c r="E73" s="68"/>
      <c r="F73" s="68"/>
      <c r="G73" s="56"/>
      <c r="H73" s="56"/>
      <c r="I73" s="66"/>
      <c r="J73" s="60"/>
      <c r="K73" s="66"/>
      <c r="L73" s="66"/>
      <c r="M73" s="56"/>
      <c r="N73" s="66"/>
      <c r="O73" s="56"/>
      <c r="P73" s="56"/>
    </row>
    <row r="74" spans="2:16">
      <c r="B74" s="67">
        <v>18</v>
      </c>
      <c r="C74" s="69" t="s">
        <v>102</v>
      </c>
      <c r="D74" s="54" t="s">
        <v>103</v>
      </c>
      <c r="E74" s="67" t="s">
        <v>104</v>
      </c>
      <c r="F74" s="71">
        <v>340</v>
      </c>
      <c r="G74" s="55">
        <v>7.68</v>
      </c>
      <c r="H74" s="56"/>
      <c r="I74" s="65"/>
      <c r="J74" s="64" t="s">
        <v>199</v>
      </c>
      <c r="K74" s="65">
        <v>2611.1999999999998</v>
      </c>
      <c r="L74" s="65">
        <v>2611.1999999999998</v>
      </c>
      <c r="M74" s="56"/>
      <c r="N74" s="65"/>
      <c r="O74" s="56">
        <v>0.9</v>
      </c>
      <c r="P74" s="56">
        <v>306</v>
      </c>
    </row>
    <row r="75" spans="2:16" ht="48">
      <c r="B75" s="68"/>
      <c r="C75" s="70"/>
      <c r="D75" s="57" t="s">
        <v>105</v>
      </c>
      <c r="E75" s="68"/>
      <c r="F75" s="68"/>
      <c r="G75" s="55">
        <v>7.68</v>
      </c>
      <c r="H75" s="56"/>
      <c r="I75" s="66"/>
      <c r="J75" s="60"/>
      <c r="K75" s="66"/>
      <c r="L75" s="66"/>
      <c r="M75" s="56"/>
      <c r="N75" s="66"/>
      <c r="O75" s="56"/>
      <c r="P75" s="56"/>
    </row>
    <row r="76" spans="2:16" ht="36">
      <c r="B76" s="67">
        <v>19</v>
      </c>
      <c r="C76" s="69" t="s">
        <v>106</v>
      </c>
      <c r="D76" s="54" t="s">
        <v>107</v>
      </c>
      <c r="E76" s="67" t="s">
        <v>108</v>
      </c>
      <c r="F76" s="71">
        <v>0.34</v>
      </c>
      <c r="G76" s="55">
        <v>304.45999999999998</v>
      </c>
      <c r="H76" s="55">
        <v>2.66</v>
      </c>
      <c r="I76" s="65">
        <v>222.44</v>
      </c>
      <c r="J76" s="64" t="s">
        <v>199</v>
      </c>
      <c r="K76" s="65">
        <v>103.52</v>
      </c>
      <c r="L76" s="65">
        <v>26.98</v>
      </c>
      <c r="M76" s="56">
        <v>0.9</v>
      </c>
      <c r="N76" s="65">
        <v>75.64</v>
      </c>
      <c r="O76" s="56">
        <v>9.08</v>
      </c>
      <c r="P76" s="56">
        <v>3.09</v>
      </c>
    </row>
    <row r="77" spans="2:16" ht="48">
      <c r="B77" s="68"/>
      <c r="C77" s="70"/>
      <c r="D77" s="57" t="s">
        <v>109</v>
      </c>
      <c r="E77" s="68"/>
      <c r="F77" s="68"/>
      <c r="G77" s="55">
        <v>79.36</v>
      </c>
      <c r="H77" s="55">
        <v>0.1</v>
      </c>
      <c r="I77" s="66"/>
      <c r="J77" s="60"/>
      <c r="K77" s="66"/>
      <c r="L77" s="66"/>
      <c r="M77" s="56">
        <v>0.03</v>
      </c>
      <c r="N77" s="66"/>
      <c r="O77" s="56">
        <v>0.01</v>
      </c>
      <c r="P77" s="56"/>
    </row>
    <row r="78" spans="2:16" ht="24">
      <c r="B78" s="67">
        <v>20</v>
      </c>
      <c r="C78" s="69" t="s">
        <v>110</v>
      </c>
      <c r="D78" s="54" t="s">
        <v>111</v>
      </c>
      <c r="E78" s="67" t="s">
        <v>112</v>
      </c>
      <c r="F78" s="71">
        <v>0.34</v>
      </c>
      <c r="G78" s="55">
        <v>173.83</v>
      </c>
      <c r="H78" s="55">
        <v>18.86</v>
      </c>
      <c r="I78" s="65">
        <v>30.56</v>
      </c>
      <c r="J78" s="64" t="s">
        <v>199</v>
      </c>
      <c r="K78" s="65">
        <v>59.1</v>
      </c>
      <c r="L78" s="65">
        <v>42.3</v>
      </c>
      <c r="M78" s="56">
        <v>6.41</v>
      </c>
      <c r="N78" s="65">
        <v>10.39</v>
      </c>
      <c r="O78" s="56">
        <v>11.682</v>
      </c>
      <c r="P78" s="56">
        <v>3.97</v>
      </c>
    </row>
    <row r="79" spans="2:16" ht="120">
      <c r="B79" s="68"/>
      <c r="C79" s="70"/>
      <c r="D79" s="57" t="s">
        <v>113</v>
      </c>
      <c r="E79" s="68"/>
      <c r="F79" s="68"/>
      <c r="G79" s="55">
        <v>124.41</v>
      </c>
      <c r="H79" s="55">
        <v>0.2</v>
      </c>
      <c r="I79" s="66"/>
      <c r="J79" s="60"/>
      <c r="K79" s="66"/>
      <c r="L79" s="66"/>
      <c r="M79" s="56">
        <v>7.0000000000000007E-2</v>
      </c>
      <c r="N79" s="66"/>
      <c r="O79" s="56">
        <v>0.02</v>
      </c>
      <c r="P79" s="56">
        <v>0.01</v>
      </c>
    </row>
    <row r="80" spans="2:16">
      <c r="B80" s="67">
        <v>21</v>
      </c>
      <c r="C80" s="69" t="s">
        <v>114</v>
      </c>
      <c r="D80" s="59" t="s">
        <v>115</v>
      </c>
      <c r="E80" s="67" t="s">
        <v>116</v>
      </c>
      <c r="F80" s="71">
        <v>0.09</v>
      </c>
      <c r="G80" s="55">
        <v>92402.46</v>
      </c>
      <c r="H80" s="56"/>
      <c r="I80" s="65">
        <v>92402.46</v>
      </c>
      <c r="J80" s="64" t="s">
        <v>199</v>
      </c>
      <c r="K80" s="65">
        <v>8316.2199999999993</v>
      </c>
      <c r="L80" s="65"/>
      <c r="M80" s="56"/>
      <c r="N80" s="65">
        <v>8316.2199999999993</v>
      </c>
      <c r="O80" s="56"/>
      <c r="P80" s="56"/>
    </row>
    <row r="81" spans="2:16">
      <c r="B81" s="68"/>
      <c r="C81" s="70"/>
      <c r="D81" s="70"/>
      <c r="E81" s="68"/>
      <c r="F81" s="68"/>
      <c r="G81" s="56"/>
      <c r="H81" s="56"/>
      <c r="I81" s="66"/>
      <c r="J81" s="60"/>
      <c r="K81" s="66"/>
      <c r="L81" s="66"/>
      <c r="M81" s="56"/>
      <c r="N81" s="66"/>
      <c r="O81" s="56"/>
      <c r="P81" s="56"/>
    </row>
    <row r="82" spans="2:16" ht="24">
      <c r="B82" s="67">
        <v>22</v>
      </c>
      <c r="C82" s="69" t="s">
        <v>117</v>
      </c>
      <c r="D82" s="54" t="s">
        <v>118</v>
      </c>
      <c r="E82" s="67" t="s">
        <v>112</v>
      </c>
      <c r="F82" s="71">
        <v>0.34</v>
      </c>
      <c r="G82" s="55">
        <v>57.35</v>
      </c>
      <c r="H82" s="55">
        <v>6.22</v>
      </c>
      <c r="I82" s="65">
        <v>26.69</v>
      </c>
      <c r="J82" s="64" t="s">
        <v>199</v>
      </c>
      <c r="K82" s="65">
        <v>19.5</v>
      </c>
      <c r="L82" s="65">
        <v>8.31</v>
      </c>
      <c r="M82" s="56">
        <v>2.11</v>
      </c>
      <c r="N82" s="65">
        <v>9.08</v>
      </c>
      <c r="O82" s="56">
        <v>2.6949999999999998</v>
      </c>
      <c r="P82" s="56">
        <v>0.92</v>
      </c>
    </row>
    <row r="83" spans="2:16" ht="96">
      <c r="B83" s="68"/>
      <c r="C83" s="70"/>
      <c r="D83" s="57" t="s">
        <v>119</v>
      </c>
      <c r="E83" s="68"/>
      <c r="F83" s="68"/>
      <c r="G83" s="55">
        <v>24.44</v>
      </c>
      <c r="H83" s="55">
        <v>0.1</v>
      </c>
      <c r="I83" s="66"/>
      <c r="J83" s="60"/>
      <c r="K83" s="66"/>
      <c r="L83" s="66"/>
      <c r="M83" s="56">
        <v>0.03</v>
      </c>
      <c r="N83" s="66"/>
      <c r="O83" s="56">
        <v>0.01</v>
      </c>
      <c r="P83" s="56"/>
    </row>
    <row r="84" spans="2:16">
      <c r="B84" s="67">
        <v>23</v>
      </c>
      <c r="C84" s="69" t="s">
        <v>114</v>
      </c>
      <c r="D84" s="59" t="s">
        <v>120</v>
      </c>
      <c r="E84" s="67" t="s">
        <v>116</v>
      </c>
      <c r="F84" s="71">
        <v>4.4999999999999998E-2</v>
      </c>
      <c r="G84" s="55">
        <v>92402.46</v>
      </c>
      <c r="H84" s="56"/>
      <c r="I84" s="65">
        <v>92402.46</v>
      </c>
      <c r="J84" s="64" t="s">
        <v>199</v>
      </c>
      <c r="K84" s="65">
        <v>4158.1099999999997</v>
      </c>
      <c r="L84" s="65"/>
      <c r="M84" s="56"/>
      <c r="N84" s="65">
        <v>4158.1099999999997</v>
      </c>
      <c r="O84" s="56"/>
      <c r="P84" s="56"/>
    </row>
    <row r="85" spans="2:16">
      <c r="B85" s="68"/>
      <c r="C85" s="70"/>
      <c r="D85" s="70"/>
      <c r="E85" s="68"/>
      <c r="F85" s="68"/>
      <c r="G85" s="56"/>
      <c r="H85" s="56"/>
      <c r="I85" s="66"/>
      <c r="J85" s="60"/>
      <c r="K85" s="66"/>
      <c r="L85" s="66"/>
      <c r="M85" s="56"/>
      <c r="N85" s="66"/>
      <c r="O85" s="56"/>
      <c r="P85" s="56"/>
    </row>
    <row r="86" spans="2:16" ht="51.75" customHeight="1">
      <c r="B86" s="67">
        <v>24</v>
      </c>
      <c r="C86" s="69" t="s">
        <v>121</v>
      </c>
      <c r="D86" s="54" t="s">
        <v>122</v>
      </c>
      <c r="E86" s="67" t="s">
        <v>123</v>
      </c>
      <c r="F86" s="71">
        <v>12.9</v>
      </c>
      <c r="G86" s="55">
        <v>1562.09</v>
      </c>
      <c r="H86" s="55">
        <v>57.15</v>
      </c>
      <c r="I86" s="65">
        <v>1320.96</v>
      </c>
      <c r="J86" s="64" t="s">
        <v>199</v>
      </c>
      <c r="K86" s="65">
        <v>20150.96</v>
      </c>
      <c r="L86" s="65">
        <v>2373.34</v>
      </c>
      <c r="M86" s="56">
        <v>737.24</v>
      </c>
      <c r="N86" s="65">
        <v>17040.38</v>
      </c>
      <c r="O86" s="56">
        <v>18.850000000000001</v>
      </c>
      <c r="P86" s="56">
        <v>243.17</v>
      </c>
    </row>
    <row r="87" spans="2:16" ht="54.75" customHeight="1">
      <c r="B87" s="68"/>
      <c r="C87" s="70"/>
      <c r="D87" s="57" t="s">
        <v>124</v>
      </c>
      <c r="E87" s="68"/>
      <c r="F87" s="68"/>
      <c r="G87" s="55">
        <v>183.98</v>
      </c>
      <c r="H87" s="56"/>
      <c r="I87" s="66"/>
      <c r="J87" s="60"/>
      <c r="K87" s="66"/>
      <c r="L87" s="66"/>
      <c r="M87" s="56"/>
      <c r="N87" s="66"/>
      <c r="O87" s="56"/>
      <c r="P87" s="56"/>
    </row>
    <row r="88" spans="2:16" ht="36">
      <c r="B88" s="67">
        <v>25</v>
      </c>
      <c r="C88" s="69" t="s">
        <v>47</v>
      </c>
      <c r="D88" s="54" t="s">
        <v>125</v>
      </c>
      <c r="E88" s="67" t="s">
        <v>49</v>
      </c>
      <c r="F88" s="71">
        <v>2.95</v>
      </c>
      <c r="G88" s="55">
        <v>1731.54</v>
      </c>
      <c r="H88" s="55">
        <v>50.59</v>
      </c>
      <c r="I88" s="65">
        <v>1404.64</v>
      </c>
      <c r="J88" s="64" t="s">
        <v>199</v>
      </c>
      <c r="K88" s="65">
        <v>5108.04</v>
      </c>
      <c r="L88" s="65">
        <v>815.11</v>
      </c>
      <c r="M88" s="56">
        <v>149.24</v>
      </c>
      <c r="N88" s="65">
        <v>4143.6899999999996</v>
      </c>
      <c r="O88" s="56">
        <v>31.98</v>
      </c>
      <c r="P88" s="56">
        <v>94.34</v>
      </c>
    </row>
    <row r="89" spans="2:16" ht="48">
      <c r="B89" s="68"/>
      <c r="C89" s="70"/>
      <c r="D89" s="57" t="s">
        <v>126</v>
      </c>
      <c r="E89" s="68"/>
      <c r="F89" s="68"/>
      <c r="G89" s="55">
        <v>276.31</v>
      </c>
      <c r="H89" s="56"/>
      <c r="I89" s="66"/>
      <c r="J89" s="60"/>
      <c r="K89" s="66"/>
      <c r="L89" s="66"/>
      <c r="M89" s="56"/>
      <c r="N89" s="66"/>
      <c r="O89" s="56"/>
      <c r="P89" s="56"/>
    </row>
    <row r="90" spans="2:16">
      <c r="B90" s="62" t="s">
        <v>127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</row>
    <row r="91" spans="2:16">
      <c r="B91" s="59" t="s">
        <v>128</v>
      </c>
      <c r="C91" s="60"/>
      <c r="D91" s="60"/>
      <c r="E91" s="60"/>
      <c r="F91" s="60"/>
      <c r="G91" s="60"/>
      <c r="H91" s="60"/>
      <c r="I91" s="60"/>
      <c r="J91" s="60"/>
      <c r="K91" s="55">
        <v>92389.32</v>
      </c>
      <c r="L91" s="55">
        <v>11473.03</v>
      </c>
      <c r="M91" s="55">
        <v>10636.35</v>
      </c>
      <c r="N91" s="55">
        <v>70279.94</v>
      </c>
      <c r="O91" s="56"/>
      <c r="P91" s="55">
        <v>1243.3</v>
      </c>
    </row>
    <row r="92" spans="2:16">
      <c r="B92" s="60"/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55">
        <v>809.27</v>
      </c>
      <c r="N92" s="56"/>
      <c r="O92" s="56"/>
      <c r="P92" s="55">
        <v>68.05</v>
      </c>
    </row>
    <row r="93" spans="2:16">
      <c r="B93" s="59" t="s">
        <v>129</v>
      </c>
      <c r="C93" s="60"/>
      <c r="D93" s="60"/>
      <c r="E93" s="60"/>
      <c r="F93" s="60"/>
      <c r="G93" s="60"/>
      <c r="H93" s="60"/>
      <c r="I93" s="60"/>
      <c r="J93" s="60"/>
      <c r="K93" s="55">
        <v>13530.18</v>
      </c>
      <c r="L93" s="56"/>
      <c r="M93" s="56"/>
      <c r="N93" s="56"/>
      <c r="O93" s="56"/>
      <c r="P93" s="56"/>
    </row>
    <row r="94" spans="2:16">
      <c r="B94" s="59" t="s">
        <v>130</v>
      </c>
      <c r="C94" s="60"/>
      <c r="D94" s="60"/>
      <c r="E94" s="60"/>
      <c r="F94" s="60"/>
      <c r="G94" s="60"/>
      <c r="H94" s="60"/>
      <c r="I94" s="60"/>
      <c r="J94" s="60"/>
      <c r="K94" s="55">
        <v>8100.39</v>
      </c>
      <c r="L94" s="56"/>
      <c r="M94" s="56"/>
      <c r="N94" s="56"/>
      <c r="O94" s="56"/>
      <c r="P94" s="56"/>
    </row>
    <row r="95" spans="2:16">
      <c r="B95" s="61" t="s">
        <v>131</v>
      </c>
      <c r="C95" s="60"/>
      <c r="D95" s="60"/>
      <c r="E95" s="60"/>
      <c r="F95" s="60"/>
      <c r="G95" s="60"/>
      <c r="H95" s="60"/>
      <c r="I95" s="60"/>
      <c r="J95" s="60"/>
      <c r="K95" s="56"/>
      <c r="L95" s="56"/>
      <c r="M95" s="56"/>
      <c r="N95" s="56"/>
      <c r="O95" s="56"/>
      <c r="P95" s="56"/>
    </row>
    <row r="96" spans="2:16">
      <c r="B96" s="59" t="s">
        <v>132</v>
      </c>
      <c r="C96" s="60"/>
      <c r="D96" s="60"/>
      <c r="E96" s="60"/>
      <c r="F96" s="60"/>
      <c r="G96" s="60"/>
      <c r="H96" s="60"/>
      <c r="I96" s="60"/>
      <c r="J96" s="60"/>
      <c r="K96" s="55">
        <v>31449.97</v>
      </c>
      <c r="L96" s="56"/>
      <c r="M96" s="56"/>
      <c r="N96" s="56"/>
      <c r="O96" s="56"/>
      <c r="P96" s="55">
        <v>383.56</v>
      </c>
    </row>
    <row r="97" spans="2:16">
      <c r="B97" s="59" t="s">
        <v>133</v>
      </c>
      <c r="C97" s="60"/>
      <c r="D97" s="60"/>
      <c r="E97" s="60"/>
      <c r="F97" s="60"/>
      <c r="G97" s="60"/>
      <c r="H97" s="60"/>
      <c r="I97" s="60"/>
      <c r="J97" s="60"/>
      <c r="K97" s="55">
        <v>862.2</v>
      </c>
      <c r="L97" s="56"/>
      <c r="M97" s="56"/>
      <c r="N97" s="56"/>
      <c r="O97" s="56"/>
      <c r="P97" s="55">
        <v>46.32</v>
      </c>
    </row>
    <row r="98" spans="2:16">
      <c r="B98" s="59" t="s">
        <v>134</v>
      </c>
      <c r="C98" s="60"/>
      <c r="D98" s="60"/>
      <c r="E98" s="60"/>
      <c r="F98" s="60"/>
      <c r="G98" s="60"/>
      <c r="H98" s="60"/>
      <c r="I98" s="60"/>
      <c r="J98" s="60"/>
      <c r="K98" s="55">
        <v>38.68</v>
      </c>
      <c r="L98" s="56"/>
      <c r="M98" s="56"/>
      <c r="N98" s="56"/>
      <c r="O98" s="56"/>
      <c r="P98" s="56"/>
    </row>
    <row r="99" spans="2:16">
      <c r="B99" s="59" t="s">
        <v>135</v>
      </c>
      <c r="C99" s="60"/>
      <c r="D99" s="60"/>
      <c r="E99" s="60"/>
      <c r="F99" s="60"/>
      <c r="G99" s="60"/>
      <c r="H99" s="60"/>
      <c r="I99" s="60"/>
      <c r="J99" s="60"/>
      <c r="K99" s="55">
        <v>48.74</v>
      </c>
      <c r="L99" s="56"/>
      <c r="M99" s="56"/>
      <c r="N99" s="56"/>
      <c r="O99" s="56"/>
      <c r="P99" s="56"/>
    </row>
    <row r="100" spans="2:16">
      <c r="B100" s="59" t="s">
        <v>136</v>
      </c>
      <c r="C100" s="60"/>
      <c r="D100" s="60"/>
      <c r="E100" s="60"/>
      <c r="F100" s="60"/>
      <c r="G100" s="60"/>
      <c r="H100" s="60"/>
      <c r="I100" s="60"/>
      <c r="J100" s="60"/>
      <c r="K100" s="55">
        <v>53239.77</v>
      </c>
      <c r="L100" s="56"/>
      <c r="M100" s="56"/>
      <c r="N100" s="56"/>
      <c r="O100" s="56"/>
      <c r="P100" s="55">
        <v>393.68</v>
      </c>
    </row>
    <row r="101" spans="2:16">
      <c r="B101" s="60"/>
      <c r="C101" s="60"/>
      <c r="D101" s="60"/>
      <c r="E101" s="60"/>
      <c r="F101" s="60"/>
      <c r="G101" s="60"/>
      <c r="H101" s="60"/>
      <c r="I101" s="60"/>
      <c r="J101" s="60"/>
      <c r="K101" s="56"/>
      <c r="L101" s="56"/>
      <c r="M101" s="56"/>
      <c r="N101" s="56"/>
      <c r="O101" s="56"/>
      <c r="P101" s="55">
        <v>67.92</v>
      </c>
    </row>
    <row r="102" spans="2:16">
      <c r="B102" s="59" t="s">
        <v>137</v>
      </c>
      <c r="C102" s="60"/>
      <c r="D102" s="60"/>
      <c r="E102" s="60"/>
      <c r="F102" s="60"/>
      <c r="G102" s="60"/>
      <c r="H102" s="60"/>
      <c r="I102" s="60"/>
      <c r="J102" s="60"/>
      <c r="K102" s="55">
        <v>9092.94</v>
      </c>
      <c r="L102" s="56"/>
      <c r="M102" s="56"/>
      <c r="N102" s="56"/>
      <c r="O102" s="56"/>
      <c r="P102" s="55">
        <v>105.76</v>
      </c>
    </row>
    <row r="103" spans="2:16">
      <c r="B103" s="60"/>
      <c r="C103" s="60"/>
      <c r="D103" s="60"/>
      <c r="E103" s="60"/>
      <c r="F103" s="60"/>
      <c r="G103" s="60"/>
      <c r="H103" s="60"/>
      <c r="I103" s="60"/>
      <c r="J103" s="60"/>
      <c r="K103" s="56"/>
      <c r="L103" s="56"/>
      <c r="M103" s="56"/>
      <c r="N103" s="56"/>
      <c r="O103" s="56"/>
      <c r="P103" s="55">
        <v>0.12</v>
      </c>
    </row>
    <row r="104" spans="2:16">
      <c r="B104" s="59" t="s">
        <v>138</v>
      </c>
      <c r="C104" s="60"/>
      <c r="D104" s="60"/>
      <c r="E104" s="60"/>
      <c r="F104" s="60"/>
      <c r="G104" s="60"/>
      <c r="H104" s="60"/>
      <c r="I104" s="60"/>
      <c r="J104" s="60"/>
      <c r="K104" s="55">
        <v>19287.59</v>
      </c>
      <c r="L104" s="56"/>
      <c r="M104" s="56"/>
      <c r="N104" s="56"/>
      <c r="O104" s="56"/>
      <c r="P104" s="55">
        <v>313.98</v>
      </c>
    </row>
    <row r="105" spans="2:16">
      <c r="B105" s="60"/>
      <c r="C105" s="60"/>
      <c r="D105" s="60"/>
      <c r="E105" s="60"/>
      <c r="F105" s="60"/>
      <c r="G105" s="60"/>
      <c r="H105" s="60"/>
      <c r="I105" s="60"/>
      <c r="J105" s="60"/>
      <c r="K105" s="56"/>
      <c r="L105" s="56"/>
      <c r="M105" s="56"/>
      <c r="N105" s="56"/>
      <c r="O105" s="56"/>
      <c r="P105" s="55">
        <v>0.01</v>
      </c>
    </row>
    <row r="106" spans="2:16">
      <c r="B106" s="59" t="s">
        <v>139</v>
      </c>
      <c r="C106" s="60"/>
      <c r="D106" s="60"/>
      <c r="E106" s="60"/>
      <c r="F106" s="60"/>
      <c r="G106" s="60"/>
      <c r="H106" s="60"/>
      <c r="I106" s="60"/>
      <c r="J106" s="60"/>
      <c r="K106" s="55">
        <v>114019.89</v>
      </c>
      <c r="L106" s="56"/>
      <c r="M106" s="56"/>
      <c r="N106" s="56"/>
      <c r="O106" s="56"/>
      <c r="P106" s="55">
        <v>1243.3</v>
      </c>
    </row>
    <row r="107" spans="2:16">
      <c r="B107" s="60"/>
      <c r="C107" s="60"/>
      <c r="D107" s="60"/>
      <c r="E107" s="60"/>
      <c r="F107" s="60"/>
      <c r="G107" s="60"/>
      <c r="H107" s="60"/>
      <c r="I107" s="60"/>
      <c r="J107" s="60"/>
      <c r="K107" s="56"/>
      <c r="L107" s="56"/>
      <c r="M107" s="56"/>
      <c r="N107" s="56"/>
      <c r="O107" s="56"/>
      <c r="P107" s="55">
        <v>68.05</v>
      </c>
    </row>
    <row r="108" spans="2:16">
      <c r="B108" s="59" t="s">
        <v>140</v>
      </c>
      <c r="C108" s="60"/>
      <c r="D108" s="60"/>
      <c r="E108" s="60"/>
      <c r="F108" s="60"/>
      <c r="G108" s="60"/>
      <c r="H108" s="60"/>
      <c r="I108" s="60"/>
      <c r="J108" s="60"/>
      <c r="K108" s="56"/>
      <c r="L108" s="56"/>
      <c r="M108" s="56"/>
      <c r="N108" s="56"/>
      <c r="O108" s="56"/>
      <c r="P108" s="56"/>
    </row>
    <row r="109" spans="2:16">
      <c r="B109" s="59" t="s">
        <v>141</v>
      </c>
      <c r="C109" s="60"/>
      <c r="D109" s="60"/>
      <c r="E109" s="60"/>
      <c r="F109" s="60"/>
      <c r="G109" s="60"/>
      <c r="H109" s="60"/>
      <c r="I109" s="60"/>
      <c r="J109" s="60"/>
      <c r="K109" s="55">
        <v>70279.94</v>
      </c>
      <c r="L109" s="56"/>
      <c r="M109" s="56"/>
      <c r="N109" s="56"/>
      <c r="O109" s="56"/>
      <c r="P109" s="56"/>
    </row>
    <row r="110" spans="2:16">
      <c r="B110" s="59" t="s">
        <v>142</v>
      </c>
      <c r="C110" s="60"/>
      <c r="D110" s="60"/>
      <c r="E110" s="60"/>
      <c r="F110" s="60"/>
      <c r="G110" s="60"/>
      <c r="H110" s="60"/>
      <c r="I110" s="60"/>
      <c r="J110" s="60"/>
      <c r="K110" s="55">
        <v>10636.35</v>
      </c>
      <c r="L110" s="56"/>
      <c r="M110" s="56"/>
      <c r="N110" s="56"/>
      <c r="O110" s="56"/>
      <c r="P110" s="56"/>
    </row>
    <row r="111" spans="2:16">
      <c r="B111" s="59" t="s">
        <v>143</v>
      </c>
      <c r="C111" s="60"/>
      <c r="D111" s="60"/>
      <c r="E111" s="60"/>
      <c r="F111" s="60"/>
      <c r="G111" s="60"/>
      <c r="H111" s="60"/>
      <c r="I111" s="60"/>
      <c r="J111" s="60"/>
      <c r="K111" s="55">
        <v>12282.3</v>
      </c>
      <c r="L111" s="56"/>
      <c r="M111" s="56"/>
      <c r="N111" s="56"/>
      <c r="O111" s="56"/>
      <c r="P111" s="56"/>
    </row>
    <row r="112" spans="2:16">
      <c r="B112" s="59" t="s">
        <v>144</v>
      </c>
      <c r="C112" s="60"/>
      <c r="D112" s="60"/>
      <c r="E112" s="60"/>
      <c r="F112" s="60"/>
      <c r="G112" s="60"/>
      <c r="H112" s="60"/>
      <c r="I112" s="60"/>
      <c r="J112" s="60"/>
      <c r="K112" s="55">
        <v>13530.18</v>
      </c>
      <c r="L112" s="56"/>
      <c r="M112" s="56"/>
      <c r="N112" s="56"/>
      <c r="O112" s="56"/>
      <c r="P112" s="56"/>
    </row>
    <row r="113" spans="2:16">
      <c r="B113" s="59" t="s">
        <v>145</v>
      </c>
      <c r="C113" s="60"/>
      <c r="D113" s="60"/>
      <c r="E113" s="60"/>
      <c r="F113" s="60"/>
      <c r="G113" s="60"/>
      <c r="H113" s="60"/>
      <c r="I113" s="60"/>
      <c r="J113" s="60"/>
      <c r="K113" s="55">
        <v>8100.39</v>
      </c>
      <c r="L113" s="56"/>
      <c r="M113" s="56"/>
      <c r="N113" s="56"/>
      <c r="O113" s="56"/>
      <c r="P113" s="56"/>
    </row>
    <row r="114" spans="2:16">
      <c r="B114" s="61" t="s">
        <v>146</v>
      </c>
      <c r="C114" s="60"/>
      <c r="D114" s="60"/>
      <c r="E114" s="60"/>
      <c r="F114" s="60"/>
      <c r="G114" s="60"/>
      <c r="H114" s="60"/>
      <c r="I114" s="60"/>
      <c r="J114" s="60"/>
      <c r="K114" s="58">
        <v>114019.89</v>
      </c>
      <c r="L114" s="56"/>
      <c r="M114" s="56"/>
      <c r="N114" s="56"/>
      <c r="O114" s="56"/>
      <c r="P114" s="58">
        <v>1243.3</v>
      </c>
    </row>
    <row r="115" spans="2:16">
      <c r="B115" s="60"/>
      <c r="C115" s="60"/>
      <c r="D115" s="60"/>
      <c r="E115" s="60"/>
      <c r="F115" s="60"/>
      <c r="G115" s="60"/>
      <c r="H115" s="60"/>
      <c r="I115" s="60"/>
      <c r="J115" s="60"/>
      <c r="K115" s="56"/>
      <c r="L115" s="56"/>
      <c r="M115" s="56"/>
      <c r="N115" s="56"/>
      <c r="O115" s="56"/>
      <c r="P115" s="58">
        <v>68.05</v>
      </c>
    </row>
    <row r="120" spans="2:16">
      <c r="B120" s="19"/>
      <c r="C120" s="20"/>
      <c r="D120" s="21"/>
      <c r="E120" s="22"/>
      <c r="F120" s="23" t="s">
        <v>16</v>
      </c>
      <c r="G120" s="21"/>
      <c r="H120" s="24"/>
      <c r="I120" s="24"/>
      <c r="J120" s="24"/>
      <c r="K120" s="24"/>
      <c r="L120" s="25"/>
      <c r="M120" s="21"/>
      <c r="N120" s="21"/>
      <c r="O120" s="21"/>
      <c r="P120" s="21"/>
    </row>
    <row r="121" spans="2:16">
      <c r="B121" s="19"/>
      <c r="C121" s="20"/>
      <c r="D121" s="26"/>
      <c r="E121" s="27"/>
      <c r="F121" s="28" t="s">
        <v>17</v>
      </c>
      <c r="G121" s="29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2:16">
      <c r="B122" s="19"/>
      <c r="C122" s="30"/>
      <c r="D122" s="21"/>
      <c r="E122" s="22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2:16" ht="15.75">
      <c r="B123" s="19"/>
      <c r="C123" s="30"/>
      <c r="D123" s="21"/>
      <c r="E123" s="22"/>
      <c r="F123" s="31" t="s">
        <v>195</v>
      </c>
      <c r="G123" s="32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2:16">
      <c r="B124" s="19"/>
      <c r="C124" s="30"/>
      <c r="D124" s="21"/>
      <c r="E124" s="22"/>
      <c r="F124" s="23" t="s">
        <v>18</v>
      </c>
      <c r="G124" s="22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2:16">
      <c r="B125" s="19"/>
      <c r="C125" s="33"/>
      <c r="D125" s="34"/>
      <c r="E125" s="35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2:16">
      <c r="B126" s="19"/>
      <c r="C126" s="36" t="s">
        <v>19</v>
      </c>
      <c r="D126" s="37" t="s">
        <v>205</v>
      </c>
      <c r="E126" s="22"/>
      <c r="F126" s="21"/>
      <c r="G126" s="21"/>
      <c r="H126" s="21"/>
      <c r="I126" s="24"/>
      <c r="J126" s="24"/>
      <c r="K126" s="24"/>
      <c r="L126" s="25"/>
      <c r="M126" s="21"/>
      <c r="N126" s="21"/>
      <c r="O126" s="21"/>
      <c r="P126" s="21"/>
    </row>
    <row r="127" spans="2:16">
      <c r="B127" s="19"/>
      <c r="C127" s="33"/>
      <c r="D127" s="38"/>
      <c r="E127" s="39"/>
      <c r="F127" s="26"/>
      <c r="G127" s="26"/>
      <c r="H127" s="26"/>
      <c r="I127" s="25"/>
      <c r="J127" s="25"/>
      <c r="K127" s="21"/>
      <c r="L127" s="25"/>
      <c r="M127" s="21"/>
      <c r="N127" s="21"/>
      <c r="O127" s="21"/>
      <c r="P127" s="21"/>
    </row>
    <row r="128" spans="2:16">
      <c r="B128" s="40"/>
      <c r="C128" s="33"/>
      <c r="D128" s="34"/>
      <c r="E128" s="35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2:16">
      <c r="B129" s="19"/>
      <c r="C129" s="33"/>
      <c r="D129" s="41" t="s">
        <v>20</v>
      </c>
      <c r="E129" s="42"/>
      <c r="F129" s="21"/>
      <c r="G129" s="21"/>
      <c r="H129" s="41"/>
      <c r="I129" s="41"/>
      <c r="J129" s="41"/>
      <c r="K129" s="21"/>
      <c r="L129" s="21"/>
      <c r="M129" s="21"/>
      <c r="N129" s="21"/>
      <c r="O129" s="21"/>
      <c r="P129" s="21"/>
    </row>
    <row r="130" spans="2:16">
      <c r="B130" s="23"/>
      <c r="C130" s="43"/>
      <c r="D130" s="41" t="s">
        <v>21</v>
      </c>
      <c r="E130" s="42"/>
      <c r="F130" s="44"/>
      <c r="G130" s="74" t="s">
        <v>160</v>
      </c>
      <c r="H130" s="75"/>
      <c r="I130" s="41" t="s">
        <v>23</v>
      </c>
      <c r="J130" s="41"/>
      <c r="K130" s="45"/>
      <c r="L130" s="45"/>
      <c r="M130" s="45"/>
      <c r="N130" s="45"/>
      <c r="O130" s="45"/>
      <c r="P130" s="45"/>
    </row>
    <row r="131" spans="2:16">
      <c r="B131" s="23"/>
      <c r="C131" s="43"/>
      <c r="D131" s="41" t="s">
        <v>24</v>
      </c>
      <c r="E131" s="42"/>
      <c r="F131" s="44"/>
      <c r="G131" s="74" t="s">
        <v>161</v>
      </c>
      <c r="H131" s="75"/>
      <c r="I131" s="41" t="s">
        <v>23</v>
      </c>
      <c r="J131" s="41"/>
      <c r="K131" s="45"/>
      <c r="L131" s="45"/>
      <c r="M131" s="45"/>
      <c r="N131" s="45"/>
      <c r="O131" s="45"/>
      <c r="P131" s="45"/>
    </row>
    <row r="132" spans="2:16">
      <c r="B132" s="23"/>
      <c r="C132" s="43"/>
      <c r="D132" s="41" t="s">
        <v>26</v>
      </c>
      <c r="E132" s="42"/>
      <c r="F132" s="44"/>
      <c r="G132" s="74" t="s">
        <v>162</v>
      </c>
      <c r="H132" s="75"/>
      <c r="I132" s="41" t="s">
        <v>28</v>
      </c>
      <c r="J132" s="41"/>
      <c r="K132" s="45"/>
      <c r="L132" s="45"/>
      <c r="M132" s="45"/>
      <c r="N132" s="45"/>
      <c r="O132" s="45"/>
      <c r="P132" s="45"/>
    </row>
    <row r="133" spans="2:16">
      <c r="B133" s="19"/>
      <c r="C133" s="33"/>
      <c r="D133" s="46" t="s">
        <v>29</v>
      </c>
      <c r="E133" s="42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</row>
    <row r="134" spans="2:16">
      <c r="B134" s="19"/>
      <c r="C134" s="33"/>
      <c r="D134" s="22"/>
      <c r="E134" s="22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</row>
    <row r="135" spans="2:16">
      <c r="B135" s="19"/>
      <c r="C135" s="47"/>
      <c r="D135" s="48"/>
      <c r="E135" s="49"/>
      <c r="F135" s="22"/>
      <c r="G135" s="21"/>
      <c r="H135" s="21"/>
      <c r="I135" s="21"/>
      <c r="J135" s="21"/>
      <c r="K135" s="21"/>
      <c r="L135" s="21"/>
      <c r="M135" s="21"/>
      <c r="N135" s="21"/>
      <c r="O135" s="21"/>
      <c r="P135" s="21"/>
    </row>
    <row r="136" spans="2:16" ht="34.5" customHeight="1">
      <c r="B136" s="72" t="s">
        <v>30</v>
      </c>
      <c r="C136" s="77" t="s">
        <v>31</v>
      </c>
      <c r="D136" s="72" t="s">
        <v>1</v>
      </c>
      <c r="E136" s="72" t="s">
        <v>32</v>
      </c>
      <c r="F136" s="72" t="s">
        <v>33</v>
      </c>
      <c r="G136" s="72" t="s">
        <v>34</v>
      </c>
      <c r="H136" s="72"/>
      <c r="I136" s="73"/>
      <c r="J136" s="72" t="s">
        <v>35</v>
      </c>
      <c r="K136" s="72" t="s">
        <v>36</v>
      </c>
      <c r="L136" s="72"/>
      <c r="M136" s="72"/>
      <c r="N136" s="73"/>
      <c r="O136" s="72" t="s">
        <v>37</v>
      </c>
      <c r="P136" s="72"/>
    </row>
    <row r="137" spans="2:16" ht="34.5" customHeight="1">
      <c r="B137" s="72"/>
      <c r="C137" s="77"/>
      <c r="D137" s="73"/>
      <c r="E137" s="73"/>
      <c r="F137" s="72"/>
      <c r="G137" s="50" t="s">
        <v>38</v>
      </c>
      <c r="H137" s="50" t="s">
        <v>39</v>
      </c>
      <c r="I137" s="72" t="s">
        <v>40</v>
      </c>
      <c r="J137" s="78"/>
      <c r="K137" s="72" t="s">
        <v>38</v>
      </c>
      <c r="L137" s="72" t="s">
        <v>41</v>
      </c>
      <c r="M137" s="50" t="s">
        <v>39</v>
      </c>
      <c r="N137" s="72" t="s">
        <v>40</v>
      </c>
      <c r="O137" s="72" t="s">
        <v>42</v>
      </c>
      <c r="P137" s="72"/>
    </row>
    <row r="138" spans="2:16" ht="24">
      <c r="B138" s="72"/>
      <c r="C138" s="77"/>
      <c r="D138" s="73"/>
      <c r="E138" s="73"/>
      <c r="F138" s="72"/>
      <c r="G138" s="50" t="s">
        <v>43</v>
      </c>
      <c r="H138" s="50" t="s">
        <v>41</v>
      </c>
      <c r="I138" s="73"/>
      <c r="J138" s="78"/>
      <c r="K138" s="72"/>
      <c r="L138" s="73"/>
      <c r="M138" s="50" t="s">
        <v>41</v>
      </c>
      <c r="N138" s="73"/>
      <c r="O138" s="50" t="s">
        <v>44</v>
      </c>
      <c r="P138" s="50" t="s">
        <v>45</v>
      </c>
    </row>
    <row r="139" spans="2:16">
      <c r="B139" s="51">
        <v>1</v>
      </c>
      <c r="C139" s="52">
        <v>2</v>
      </c>
      <c r="D139" s="50">
        <v>3</v>
      </c>
      <c r="E139" s="50">
        <v>4</v>
      </c>
      <c r="F139" s="51">
        <v>5</v>
      </c>
      <c r="G139" s="53">
        <v>6</v>
      </c>
      <c r="H139" s="53">
        <v>7</v>
      </c>
      <c r="I139" s="53">
        <v>8</v>
      </c>
      <c r="J139" s="53">
        <v>9</v>
      </c>
      <c r="K139" s="53">
        <v>10</v>
      </c>
      <c r="L139" s="53">
        <v>11</v>
      </c>
      <c r="M139" s="53">
        <v>12</v>
      </c>
      <c r="N139" s="53">
        <v>13</v>
      </c>
      <c r="O139" s="53">
        <v>14</v>
      </c>
      <c r="P139" s="53">
        <v>15</v>
      </c>
    </row>
    <row r="140" spans="2:16">
      <c r="B140" s="76" t="s">
        <v>46</v>
      </c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</row>
    <row r="141" spans="2:16">
      <c r="B141" s="67">
        <v>1</v>
      </c>
      <c r="C141" s="69" t="s">
        <v>47</v>
      </c>
      <c r="D141" s="54" t="s">
        <v>163</v>
      </c>
      <c r="E141" s="67" t="s">
        <v>49</v>
      </c>
      <c r="F141" s="71">
        <v>0.52500000000000002</v>
      </c>
      <c r="G141" s="55">
        <v>196.14</v>
      </c>
      <c r="H141" s="55">
        <v>30.35</v>
      </c>
      <c r="I141" s="65"/>
      <c r="J141" s="64" t="s">
        <v>164</v>
      </c>
      <c r="K141" s="65">
        <v>102.97</v>
      </c>
      <c r="L141" s="65">
        <v>87.04</v>
      </c>
      <c r="M141" s="56">
        <v>15.93</v>
      </c>
      <c r="N141" s="65"/>
      <c r="O141" s="56">
        <v>19.187999999999999</v>
      </c>
      <c r="P141" s="56">
        <v>10.07</v>
      </c>
    </row>
    <row r="142" spans="2:16" ht="96">
      <c r="B142" s="68"/>
      <c r="C142" s="70"/>
      <c r="D142" s="57" t="s">
        <v>165</v>
      </c>
      <c r="E142" s="68"/>
      <c r="F142" s="68"/>
      <c r="G142" s="55">
        <v>165.79</v>
      </c>
      <c r="H142" s="56"/>
      <c r="I142" s="66"/>
      <c r="J142" s="60"/>
      <c r="K142" s="66"/>
      <c r="L142" s="66"/>
      <c r="M142" s="56"/>
      <c r="N142" s="66"/>
      <c r="O142" s="56"/>
      <c r="P142" s="56"/>
    </row>
    <row r="143" spans="2:16" ht="24">
      <c r="B143" s="67">
        <v>2</v>
      </c>
      <c r="C143" s="69" t="s">
        <v>51</v>
      </c>
      <c r="D143" s="54" t="s">
        <v>52</v>
      </c>
      <c r="E143" s="67" t="s">
        <v>53</v>
      </c>
      <c r="F143" s="71">
        <v>0.52500000000000002</v>
      </c>
      <c r="G143" s="55">
        <v>160.38</v>
      </c>
      <c r="H143" s="56"/>
      <c r="I143" s="65"/>
      <c r="J143" s="64" t="s">
        <v>164</v>
      </c>
      <c r="K143" s="65">
        <v>84.2</v>
      </c>
      <c r="L143" s="65">
        <v>84.2</v>
      </c>
      <c r="M143" s="56"/>
      <c r="N143" s="65"/>
      <c r="O143" s="56">
        <v>19.3</v>
      </c>
      <c r="P143" s="56">
        <v>10.130000000000001</v>
      </c>
    </row>
    <row r="144" spans="2:16" ht="48">
      <c r="B144" s="68"/>
      <c r="C144" s="70"/>
      <c r="D144" s="57" t="s">
        <v>166</v>
      </c>
      <c r="E144" s="68"/>
      <c r="F144" s="68"/>
      <c r="G144" s="55">
        <v>160.38</v>
      </c>
      <c r="H144" s="56"/>
      <c r="I144" s="66"/>
      <c r="J144" s="60"/>
      <c r="K144" s="66"/>
      <c r="L144" s="66"/>
      <c r="M144" s="56"/>
      <c r="N144" s="66"/>
      <c r="O144" s="56"/>
      <c r="P144" s="56"/>
    </row>
    <row r="145" spans="2:16" ht="36">
      <c r="B145" s="67">
        <v>3</v>
      </c>
      <c r="C145" s="69" t="s">
        <v>55</v>
      </c>
      <c r="D145" s="54" t="s">
        <v>56</v>
      </c>
      <c r="E145" s="67" t="s">
        <v>57</v>
      </c>
      <c r="F145" s="71">
        <v>0.2</v>
      </c>
      <c r="G145" s="55">
        <v>42.98</v>
      </c>
      <c r="H145" s="56"/>
      <c r="I145" s="65"/>
      <c r="J145" s="64" t="s">
        <v>164</v>
      </c>
      <c r="K145" s="65">
        <v>8.6</v>
      </c>
      <c r="L145" s="65">
        <v>8.6</v>
      </c>
      <c r="M145" s="56"/>
      <c r="N145" s="65"/>
      <c r="O145" s="56"/>
      <c r="P145" s="56"/>
    </row>
    <row r="146" spans="2:16" ht="24">
      <c r="B146" s="68"/>
      <c r="C146" s="70"/>
      <c r="D146" s="57" t="s">
        <v>58</v>
      </c>
      <c r="E146" s="68"/>
      <c r="F146" s="68"/>
      <c r="G146" s="55">
        <v>42.98</v>
      </c>
      <c r="H146" s="56"/>
      <c r="I146" s="66"/>
      <c r="J146" s="60"/>
      <c r="K146" s="66"/>
      <c r="L146" s="66"/>
      <c r="M146" s="56"/>
      <c r="N146" s="66"/>
      <c r="O146" s="56"/>
      <c r="P146" s="56"/>
    </row>
    <row r="147" spans="2:16" ht="48">
      <c r="B147" s="67">
        <v>4</v>
      </c>
      <c r="C147" s="69" t="s">
        <v>59</v>
      </c>
      <c r="D147" s="54" t="s">
        <v>60</v>
      </c>
      <c r="E147" s="67" t="s">
        <v>57</v>
      </c>
      <c r="F147" s="71">
        <v>0.2</v>
      </c>
      <c r="G147" s="55">
        <v>14.87</v>
      </c>
      <c r="H147" s="55">
        <v>14.87</v>
      </c>
      <c r="I147" s="65"/>
      <c r="J147" s="64" t="s">
        <v>164</v>
      </c>
      <c r="K147" s="65">
        <v>2.97</v>
      </c>
      <c r="L147" s="65"/>
      <c r="M147" s="56">
        <v>2.97</v>
      </c>
      <c r="N147" s="65"/>
      <c r="O147" s="56"/>
      <c r="P147" s="56"/>
    </row>
    <row r="148" spans="2:16" ht="24">
      <c r="B148" s="68"/>
      <c r="C148" s="70"/>
      <c r="D148" s="57" t="s">
        <v>58</v>
      </c>
      <c r="E148" s="68"/>
      <c r="F148" s="68"/>
      <c r="G148" s="56"/>
      <c r="H148" s="56"/>
      <c r="I148" s="66"/>
      <c r="J148" s="60"/>
      <c r="K148" s="66"/>
      <c r="L148" s="66"/>
      <c r="M148" s="56"/>
      <c r="N148" s="66"/>
      <c r="O148" s="56"/>
      <c r="P148" s="56"/>
    </row>
    <row r="149" spans="2:16">
      <c r="B149" s="67">
        <v>5</v>
      </c>
      <c r="C149" s="69" t="s">
        <v>102</v>
      </c>
      <c r="D149" s="54" t="s">
        <v>103</v>
      </c>
      <c r="E149" s="67" t="s">
        <v>104</v>
      </c>
      <c r="F149" s="71">
        <v>30</v>
      </c>
      <c r="G149" s="55">
        <v>7.68</v>
      </c>
      <c r="H149" s="56"/>
      <c r="I149" s="65"/>
      <c r="J149" s="64" t="s">
        <v>164</v>
      </c>
      <c r="K149" s="65">
        <v>230.4</v>
      </c>
      <c r="L149" s="65">
        <v>230.4</v>
      </c>
      <c r="M149" s="56"/>
      <c r="N149" s="65"/>
      <c r="O149" s="56">
        <v>0.9</v>
      </c>
      <c r="P149" s="56">
        <v>27</v>
      </c>
    </row>
    <row r="150" spans="2:16" ht="48">
      <c r="B150" s="68"/>
      <c r="C150" s="70"/>
      <c r="D150" s="57" t="s">
        <v>167</v>
      </c>
      <c r="E150" s="68"/>
      <c r="F150" s="68"/>
      <c r="G150" s="55">
        <v>7.68</v>
      </c>
      <c r="H150" s="56"/>
      <c r="I150" s="66"/>
      <c r="J150" s="60"/>
      <c r="K150" s="66"/>
      <c r="L150" s="66"/>
      <c r="M150" s="56"/>
      <c r="N150" s="66"/>
      <c r="O150" s="56"/>
      <c r="P150" s="56"/>
    </row>
    <row r="151" spans="2:16">
      <c r="B151" s="67">
        <v>6</v>
      </c>
      <c r="C151" s="69" t="s">
        <v>168</v>
      </c>
      <c r="D151" s="54" t="s">
        <v>169</v>
      </c>
      <c r="E151" s="67" t="s">
        <v>170</v>
      </c>
      <c r="F151" s="71">
        <v>30</v>
      </c>
      <c r="G151" s="55">
        <v>1.1200000000000001</v>
      </c>
      <c r="H151" s="55">
        <v>0.27</v>
      </c>
      <c r="I151" s="65"/>
      <c r="J151" s="64" t="s">
        <v>164</v>
      </c>
      <c r="K151" s="65">
        <v>33.6</v>
      </c>
      <c r="L151" s="65">
        <v>25.5</v>
      </c>
      <c r="M151" s="56">
        <v>8.1</v>
      </c>
      <c r="N151" s="65"/>
      <c r="O151" s="56">
        <v>0.1</v>
      </c>
      <c r="P151" s="56">
        <v>3</v>
      </c>
    </row>
    <row r="152" spans="2:16" ht="48">
      <c r="B152" s="68"/>
      <c r="C152" s="70"/>
      <c r="D152" s="57" t="s">
        <v>171</v>
      </c>
      <c r="E152" s="68"/>
      <c r="F152" s="68"/>
      <c r="G152" s="55">
        <v>0.85</v>
      </c>
      <c r="H152" s="56"/>
      <c r="I152" s="66"/>
      <c r="J152" s="60"/>
      <c r="K152" s="66"/>
      <c r="L152" s="66"/>
      <c r="M152" s="56"/>
      <c r="N152" s="66"/>
      <c r="O152" s="56"/>
      <c r="P152" s="56"/>
    </row>
    <row r="153" spans="2:16" ht="36">
      <c r="B153" s="67">
        <v>7</v>
      </c>
      <c r="C153" s="69" t="s">
        <v>106</v>
      </c>
      <c r="D153" s="54" t="s">
        <v>107</v>
      </c>
      <c r="E153" s="67" t="s">
        <v>108</v>
      </c>
      <c r="F153" s="71">
        <v>0.3</v>
      </c>
      <c r="G153" s="55">
        <v>304.45999999999998</v>
      </c>
      <c r="H153" s="55">
        <v>2.66</v>
      </c>
      <c r="I153" s="65">
        <v>222.44</v>
      </c>
      <c r="J153" s="64" t="s">
        <v>164</v>
      </c>
      <c r="K153" s="65">
        <v>91.34</v>
      </c>
      <c r="L153" s="65">
        <v>23.81</v>
      </c>
      <c r="M153" s="56">
        <v>0.8</v>
      </c>
      <c r="N153" s="65">
        <v>66.73</v>
      </c>
      <c r="O153" s="56">
        <v>9.08</v>
      </c>
      <c r="P153" s="56">
        <v>2.72</v>
      </c>
    </row>
    <row r="154" spans="2:16" ht="48">
      <c r="B154" s="68"/>
      <c r="C154" s="70"/>
      <c r="D154" s="57" t="s">
        <v>172</v>
      </c>
      <c r="E154" s="68"/>
      <c r="F154" s="68"/>
      <c r="G154" s="55">
        <v>79.36</v>
      </c>
      <c r="H154" s="55">
        <v>0.1</v>
      </c>
      <c r="I154" s="66"/>
      <c r="J154" s="60"/>
      <c r="K154" s="66"/>
      <c r="L154" s="66"/>
      <c r="M154" s="56">
        <v>0.03</v>
      </c>
      <c r="N154" s="66"/>
      <c r="O154" s="56">
        <v>0.01</v>
      </c>
      <c r="P154" s="56"/>
    </row>
    <row r="155" spans="2:16" ht="24">
      <c r="B155" s="67">
        <v>8</v>
      </c>
      <c r="C155" s="69" t="s">
        <v>110</v>
      </c>
      <c r="D155" s="54" t="s">
        <v>173</v>
      </c>
      <c r="E155" s="67" t="s">
        <v>112</v>
      </c>
      <c r="F155" s="71">
        <v>0.3</v>
      </c>
      <c r="G155" s="55">
        <v>173.83</v>
      </c>
      <c r="H155" s="55">
        <v>18.86</v>
      </c>
      <c r="I155" s="65">
        <v>30.56</v>
      </c>
      <c r="J155" s="64" t="s">
        <v>164</v>
      </c>
      <c r="K155" s="65">
        <v>52.15</v>
      </c>
      <c r="L155" s="65">
        <v>37.32</v>
      </c>
      <c r="M155" s="56">
        <v>5.66</v>
      </c>
      <c r="N155" s="65">
        <v>9.17</v>
      </c>
      <c r="O155" s="56">
        <v>11.682</v>
      </c>
      <c r="P155" s="56">
        <v>3.5</v>
      </c>
    </row>
    <row r="156" spans="2:16" ht="120">
      <c r="B156" s="68"/>
      <c r="C156" s="70"/>
      <c r="D156" s="57" t="s">
        <v>174</v>
      </c>
      <c r="E156" s="68"/>
      <c r="F156" s="68"/>
      <c r="G156" s="55">
        <v>124.41</v>
      </c>
      <c r="H156" s="55">
        <v>0.2</v>
      </c>
      <c r="I156" s="66"/>
      <c r="J156" s="60"/>
      <c r="K156" s="66"/>
      <c r="L156" s="66"/>
      <c r="M156" s="56">
        <v>0.06</v>
      </c>
      <c r="N156" s="66"/>
      <c r="O156" s="56">
        <v>0.02</v>
      </c>
      <c r="P156" s="56">
        <v>0.01</v>
      </c>
    </row>
    <row r="157" spans="2:16">
      <c r="B157" s="67">
        <v>9</v>
      </c>
      <c r="C157" s="69" t="s">
        <v>114</v>
      </c>
      <c r="D157" s="59" t="s">
        <v>115</v>
      </c>
      <c r="E157" s="67" t="s">
        <v>116</v>
      </c>
      <c r="F157" s="71">
        <v>7.1999999999999998E-3</v>
      </c>
      <c r="G157" s="55">
        <v>92402.46</v>
      </c>
      <c r="H157" s="56"/>
      <c r="I157" s="65">
        <v>92402.46</v>
      </c>
      <c r="J157" s="64" t="s">
        <v>164</v>
      </c>
      <c r="K157" s="65">
        <v>665.3</v>
      </c>
      <c r="L157" s="65"/>
      <c r="M157" s="56"/>
      <c r="N157" s="65">
        <v>665.3</v>
      </c>
      <c r="O157" s="56"/>
      <c r="P157" s="56"/>
    </row>
    <row r="158" spans="2:16">
      <c r="B158" s="68"/>
      <c r="C158" s="70"/>
      <c r="D158" s="70"/>
      <c r="E158" s="68"/>
      <c r="F158" s="68"/>
      <c r="G158" s="56"/>
      <c r="H158" s="56"/>
      <c r="I158" s="66"/>
      <c r="J158" s="60"/>
      <c r="K158" s="66"/>
      <c r="L158" s="66"/>
      <c r="M158" s="56"/>
      <c r="N158" s="66"/>
      <c r="O158" s="56"/>
      <c r="P158" s="56"/>
    </row>
    <row r="159" spans="2:16" ht="24">
      <c r="B159" s="67">
        <v>10</v>
      </c>
      <c r="C159" s="69" t="s">
        <v>117</v>
      </c>
      <c r="D159" s="54" t="s">
        <v>175</v>
      </c>
      <c r="E159" s="67" t="s">
        <v>112</v>
      </c>
      <c r="F159" s="71">
        <v>0.3</v>
      </c>
      <c r="G159" s="55">
        <v>57.35</v>
      </c>
      <c r="H159" s="55">
        <v>6.22</v>
      </c>
      <c r="I159" s="65">
        <v>26.69</v>
      </c>
      <c r="J159" s="64" t="s">
        <v>164</v>
      </c>
      <c r="K159" s="65">
        <v>17.21</v>
      </c>
      <c r="L159" s="65">
        <v>7.33</v>
      </c>
      <c r="M159" s="56">
        <v>1.87</v>
      </c>
      <c r="N159" s="65">
        <v>8.01</v>
      </c>
      <c r="O159" s="56">
        <v>2.6949999999999998</v>
      </c>
      <c r="P159" s="56">
        <v>0.81</v>
      </c>
    </row>
    <row r="160" spans="2:16" ht="96">
      <c r="B160" s="68"/>
      <c r="C160" s="70"/>
      <c r="D160" s="57" t="s">
        <v>176</v>
      </c>
      <c r="E160" s="68"/>
      <c r="F160" s="68"/>
      <c r="G160" s="55">
        <v>24.44</v>
      </c>
      <c r="H160" s="55">
        <v>0.1</v>
      </c>
      <c r="I160" s="66"/>
      <c r="J160" s="60"/>
      <c r="K160" s="66"/>
      <c r="L160" s="66"/>
      <c r="M160" s="56">
        <v>0.03</v>
      </c>
      <c r="N160" s="66"/>
      <c r="O160" s="56">
        <v>0.01</v>
      </c>
      <c r="P160" s="56"/>
    </row>
    <row r="161" spans="2:16">
      <c r="B161" s="67">
        <v>11</v>
      </c>
      <c r="C161" s="69" t="s">
        <v>114</v>
      </c>
      <c r="D161" s="59" t="s">
        <v>120</v>
      </c>
      <c r="E161" s="67" t="s">
        <v>116</v>
      </c>
      <c r="F161" s="71">
        <v>4.4999999999999997E-3</v>
      </c>
      <c r="G161" s="55">
        <v>92402.46</v>
      </c>
      <c r="H161" s="56"/>
      <c r="I161" s="65">
        <v>92402.46</v>
      </c>
      <c r="J161" s="64" t="s">
        <v>164</v>
      </c>
      <c r="K161" s="65">
        <v>415.81</v>
      </c>
      <c r="L161" s="65"/>
      <c r="M161" s="56"/>
      <c r="N161" s="65">
        <v>415.81</v>
      </c>
      <c r="O161" s="56"/>
      <c r="P161" s="56"/>
    </row>
    <row r="162" spans="2:16">
      <c r="B162" s="68"/>
      <c r="C162" s="70"/>
      <c r="D162" s="70"/>
      <c r="E162" s="68"/>
      <c r="F162" s="68"/>
      <c r="G162" s="56"/>
      <c r="H162" s="56"/>
      <c r="I162" s="66"/>
      <c r="J162" s="60"/>
      <c r="K162" s="66"/>
      <c r="L162" s="66"/>
      <c r="M162" s="56"/>
      <c r="N162" s="66"/>
      <c r="O162" s="56"/>
      <c r="P162" s="56"/>
    </row>
    <row r="163" spans="2:16" ht="48">
      <c r="B163" s="67">
        <v>12</v>
      </c>
      <c r="C163" s="69" t="s">
        <v>121</v>
      </c>
      <c r="D163" s="54" t="s">
        <v>122</v>
      </c>
      <c r="E163" s="67" t="s">
        <v>123</v>
      </c>
      <c r="F163" s="71">
        <v>2.5</v>
      </c>
      <c r="G163" s="55">
        <v>1562.09</v>
      </c>
      <c r="H163" s="55">
        <v>57.15</v>
      </c>
      <c r="I163" s="65">
        <v>1320.96</v>
      </c>
      <c r="J163" s="64" t="s">
        <v>164</v>
      </c>
      <c r="K163" s="65">
        <v>3905.23</v>
      </c>
      <c r="L163" s="65">
        <v>459.95</v>
      </c>
      <c r="M163" s="56">
        <v>142.88</v>
      </c>
      <c r="N163" s="65">
        <v>3302.4</v>
      </c>
      <c r="O163" s="56">
        <v>18.850000000000001</v>
      </c>
      <c r="P163" s="56">
        <v>47.13</v>
      </c>
    </row>
    <row r="164" spans="2:16" ht="48">
      <c r="B164" s="68"/>
      <c r="C164" s="70"/>
      <c r="D164" s="57" t="s">
        <v>177</v>
      </c>
      <c r="E164" s="68"/>
      <c r="F164" s="68"/>
      <c r="G164" s="55">
        <v>183.98</v>
      </c>
      <c r="H164" s="56"/>
      <c r="I164" s="66"/>
      <c r="J164" s="60"/>
      <c r="K164" s="66"/>
      <c r="L164" s="66"/>
      <c r="M164" s="56"/>
      <c r="N164" s="66"/>
      <c r="O164" s="56"/>
      <c r="P164" s="56"/>
    </row>
    <row r="165" spans="2:16" ht="36">
      <c r="B165" s="67">
        <v>13</v>
      </c>
      <c r="C165" s="69" t="s">
        <v>47</v>
      </c>
      <c r="D165" s="54" t="s">
        <v>125</v>
      </c>
      <c r="E165" s="67" t="s">
        <v>49</v>
      </c>
      <c r="F165" s="71">
        <v>0.52500000000000002</v>
      </c>
      <c r="G165" s="55">
        <v>1731.54</v>
      </c>
      <c r="H165" s="55">
        <v>50.59</v>
      </c>
      <c r="I165" s="65">
        <v>1404.64</v>
      </c>
      <c r="J165" s="64" t="s">
        <v>164</v>
      </c>
      <c r="K165" s="65">
        <v>909.06</v>
      </c>
      <c r="L165" s="65">
        <v>145.06</v>
      </c>
      <c r="M165" s="56">
        <v>26.56</v>
      </c>
      <c r="N165" s="65">
        <v>737.44</v>
      </c>
      <c r="O165" s="56">
        <v>31.98</v>
      </c>
      <c r="P165" s="56">
        <v>16.79</v>
      </c>
    </row>
    <row r="166" spans="2:16" ht="48">
      <c r="B166" s="68"/>
      <c r="C166" s="70"/>
      <c r="D166" s="57" t="s">
        <v>178</v>
      </c>
      <c r="E166" s="68"/>
      <c r="F166" s="68"/>
      <c r="G166" s="55">
        <v>276.31</v>
      </c>
      <c r="H166" s="56"/>
      <c r="I166" s="66"/>
      <c r="J166" s="60"/>
      <c r="K166" s="66"/>
      <c r="L166" s="66"/>
      <c r="M166" s="56"/>
      <c r="N166" s="66"/>
      <c r="O166" s="56"/>
      <c r="P166" s="56"/>
    </row>
    <row r="167" spans="2:16">
      <c r="B167" s="62" t="s">
        <v>127</v>
      </c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</row>
    <row r="168" spans="2:16">
      <c r="B168" s="59" t="s">
        <v>128</v>
      </c>
      <c r="C168" s="60"/>
      <c r="D168" s="60"/>
      <c r="E168" s="60"/>
      <c r="F168" s="60"/>
      <c r="G168" s="60"/>
      <c r="H168" s="60"/>
      <c r="I168" s="60"/>
      <c r="J168" s="60"/>
      <c r="K168" s="55">
        <v>6518.84</v>
      </c>
      <c r="L168" s="55">
        <v>1109.21</v>
      </c>
      <c r="M168" s="55">
        <v>204.77</v>
      </c>
      <c r="N168" s="55">
        <v>5204.8599999999997</v>
      </c>
      <c r="O168" s="56"/>
      <c r="P168" s="55">
        <v>121.15</v>
      </c>
    </row>
    <row r="169" spans="2:16">
      <c r="B169" s="60"/>
      <c r="C169" s="60"/>
      <c r="D169" s="60"/>
      <c r="E169" s="60"/>
      <c r="F169" s="60"/>
      <c r="G169" s="60"/>
      <c r="H169" s="60"/>
      <c r="I169" s="60"/>
      <c r="J169" s="60"/>
      <c r="K169" s="56"/>
      <c r="L169" s="56"/>
      <c r="M169" s="55">
        <v>0.12</v>
      </c>
      <c r="N169" s="56"/>
      <c r="O169" s="56"/>
      <c r="P169" s="55">
        <v>0.01</v>
      </c>
    </row>
    <row r="170" spans="2:16">
      <c r="B170" s="59" t="s">
        <v>129</v>
      </c>
      <c r="C170" s="60"/>
      <c r="D170" s="60"/>
      <c r="E170" s="60"/>
      <c r="F170" s="60"/>
      <c r="G170" s="60"/>
      <c r="H170" s="60"/>
      <c r="I170" s="60"/>
      <c r="J170" s="60"/>
      <c r="K170" s="55">
        <v>1046.3900000000001</v>
      </c>
      <c r="L170" s="56"/>
      <c r="M170" s="56"/>
      <c r="N170" s="56"/>
      <c r="O170" s="56"/>
      <c r="P170" s="56"/>
    </row>
    <row r="171" spans="2:16">
      <c r="B171" s="59" t="s">
        <v>130</v>
      </c>
      <c r="C171" s="60"/>
      <c r="D171" s="60"/>
      <c r="E171" s="60"/>
      <c r="F171" s="60"/>
      <c r="G171" s="60"/>
      <c r="H171" s="60"/>
      <c r="I171" s="60"/>
      <c r="J171" s="60"/>
      <c r="K171" s="55">
        <v>646.94000000000005</v>
      </c>
      <c r="L171" s="56"/>
      <c r="M171" s="56"/>
      <c r="N171" s="56"/>
      <c r="O171" s="56"/>
      <c r="P171" s="56"/>
    </row>
    <row r="172" spans="2:16">
      <c r="B172" s="61" t="s">
        <v>131</v>
      </c>
      <c r="C172" s="60"/>
      <c r="D172" s="60"/>
      <c r="E172" s="60"/>
      <c r="F172" s="60"/>
      <c r="G172" s="60"/>
      <c r="H172" s="60"/>
      <c r="I172" s="60"/>
      <c r="J172" s="60"/>
      <c r="K172" s="56"/>
      <c r="L172" s="56"/>
      <c r="M172" s="56"/>
      <c r="N172" s="56"/>
      <c r="O172" s="56"/>
      <c r="P172" s="56"/>
    </row>
    <row r="173" spans="2:16">
      <c r="B173" s="59" t="s">
        <v>132</v>
      </c>
      <c r="C173" s="60"/>
      <c r="D173" s="60"/>
      <c r="E173" s="60"/>
      <c r="F173" s="60"/>
      <c r="G173" s="60"/>
      <c r="H173" s="60"/>
      <c r="I173" s="60"/>
      <c r="J173" s="60"/>
      <c r="K173" s="55">
        <v>6021.08</v>
      </c>
      <c r="L173" s="56"/>
      <c r="M173" s="56"/>
      <c r="N173" s="56"/>
      <c r="O173" s="56"/>
      <c r="P173" s="55">
        <v>73.989999999999995</v>
      </c>
    </row>
    <row r="174" spans="2:16">
      <c r="B174" s="59" t="s">
        <v>133</v>
      </c>
      <c r="C174" s="60"/>
      <c r="D174" s="60"/>
      <c r="E174" s="60"/>
      <c r="F174" s="60"/>
      <c r="G174" s="60"/>
      <c r="H174" s="60"/>
      <c r="I174" s="60"/>
      <c r="J174" s="60"/>
      <c r="K174" s="55">
        <v>188.61</v>
      </c>
      <c r="L174" s="56"/>
      <c r="M174" s="56"/>
      <c r="N174" s="56"/>
      <c r="O174" s="56"/>
      <c r="P174" s="55">
        <v>10.130000000000001</v>
      </c>
    </row>
    <row r="175" spans="2:16">
      <c r="B175" s="59" t="s">
        <v>134</v>
      </c>
      <c r="C175" s="60"/>
      <c r="D175" s="60"/>
      <c r="E175" s="60"/>
      <c r="F175" s="60"/>
      <c r="G175" s="60"/>
      <c r="H175" s="60"/>
      <c r="I175" s="60"/>
      <c r="J175" s="60"/>
      <c r="K175" s="55">
        <v>8.6</v>
      </c>
      <c r="L175" s="56"/>
      <c r="M175" s="56"/>
      <c r="N175" s="56"/>
      <c r="O175" s="56"/>
      <c r="P175" s="56"/>
    </row>
    <row r="176" spans="2:16">
      <c r="B176" s="59" t="s">
        <v>135</v>
      </c>
      <c r="C176" s="60"/>
      <c r="D176" s="60"/>
      <c r="E176" s="60"/>
      <c r="F176" s="60"/>
      <c r="G176" s="60"/>
      <c r="H176" s="60"/>
      <c r="I176" s="60"/>
      <c r="J176" s="60"/>
      <c r="K176" s="55">
        <v>2.97</v>
      </c>
      <c r="L176" s="56"/>
      <c r="M176" s="56"/>
      <c r="N176" s="56"/>
      <c r="O176" s="56"/>
      <c r="P176" s="56"/>
    </row>
    <row r="177" spans="2:16">
      <c r="B177" s="59" t="s">
        <v>138</v>
      </c>
      <c r="C177" s="60"/>
      <c r="D177" s="60"/>
      <c r="E177" s="60"/>
      <c r="F177" s="60"/>
      <c r="G177" s="60"/>
      <c r="H177" s="60"/>
      <c r="I177" s="60"/>
      <c r="J177" s="60"/>
      <c r="K177" s="55">
        <v>1990.91</v>
      </c>
      <c r="L177" s="56"/>
      <c r="M177" s="56"/>
      <c r="N177" s="56"/>
      <c r="O177" s="56"/>
      <c r="P177" s="55">
        <v>37.03</v>
      </c>
    </row>
    <row r="178" spans="2:16">
      <c r="B178" s="60"/>
      <c r="C178" s="60"/>
      <c r="D178" s="60"/>
      <c r="E178" s="60"/>
      <c r="F178" s="60"/>
      <c r="G178" s="60"/>
      <c r="H178" s="60"/>
      <c r="I178" s="60"/>
      <c r="J178" s="60"/>
      <c r="K178" s="56"/>
      <c r="L178" s="56"/>
      <c r="M178" s="56"/>
      <c r="N178" s="56"/>
      <c r="O178" s="56"/>
      <c r="P178" s="55">
        <v>0.01</v>
      </c>
    </row>
    <row r="179" spans="2:16">
      <c r="B179" s="59" t="s">
        <v>139</v>
      </c>
      <c r="C179" s="60"/>
      <c r="D179" s="60"/>
      <c r="E179" s="60"/>
      <c r="F179" s="60"/>
      <c r="G179" s="60"/>
      <c r="H179" s="60"/>
      <c r="I179" s="60"/>
      <c r="J179" s="60"/>
      <c r="K179" s="55">
        <v>8212.17</v>
      </c>
      <c r="L179" s="56"/>
      <c r="M179" s="56"/>
      <c r="N179" s="56"/>
      <c r="O179" s="56"/>
      <c r="P179" s="55">
        <v>121.15</v>
      </c>
    </row>
    <row r="180" spans="2:16">
      <c r="B180" s="60"/>
      <c r="C180" s="60"/>
      <c r="D180" s="60"/>
      <c r="E180" s="60"/>
      <c r="F180" s="60"/>
      <c r="G180" s="60"/>
      <c r="H180" s="60"/>
      <c r="I180" s="60"/>
      <c r="J180" s="60"/>
      <c r="K180" s="56"/>
      <c r="L180" s="56"/>
      <c r="M180" s="56"/>
      <c r="N180" s="56"/>
      <c r="O180" s="56"/>
      <c r="P180" s="55">
        <v>0.01</v>
      </c>
    </row>
    <row r="181" spans="2:16">
      <c r="B181" s="59" t="s">
        <v>140</v>
      </c>
      <c r="C181" s="60"/>
      <c r="D181" s="60"/>
      <c r="E181" s="60"/>
      <c r="F181" s="60"/>
      <c r="G181" s="60"/>
      <c r="H181" s="60"/>
      <c r="I181" s="60"/>
      <c r="J181" s="60"/>
      <c r="K181" s="56"/>
      <c r="L181" s="56"/>
      <c r="M181" s="56"/>
      <c r="N181" s="56"/>
      <c r="O181" s="56"/>
      <c r="P181" s="56"/>
    </row>
    <row r="182" spans="2:16">
      <c r="B182" s="59" t="s">
        <v>141</v>
      </c>
      <c r="C182" s="60"/>
      <c r="D182" s="60"/>
      <c r="E182" s="60"/>
      <c r="F182" s="60"/>
      <c r="G182" s="60"/>
      <c r="H182" s="60"/>
      <c r="I182" s="60"/>
      <c r="J182" s="60"/>
      <c r="K182" s="55">
        <v>5204.8599999999997</v>
      </c>
      <c r="L182" s="56"/>
      <c r="M182" s="56"/>
      <c r="N182" s="56"/>
      <c r="O182" s="56"/>
      <c r="P182" s="56"/>
    </row>
    <row r="183" spans="2:16">
      <c r="B183" s="59" t="s">
        <v>142</v>
      </c>
      <c r="C183" s="60"/>
      <c r="D183" s="60"/>
      <c r="E183" s="60"/>
      <c r="F183" s="60"/>
      <c r="G183" s="60"/>
      <c r="H183" s="60"/>
      <c r="I183" s="60"/>
      <c r="J183" s="60"/>
      <c r="K183" s="55">
        <v>204.77</v>
      </c>
      <c r="L183" s="56"/>
      <c r="M183" s="56"/>
      <c r="N183" s="56"/>
      <c r="O183" s="56"/>
      <c r="P183" s="56"/>
    </row>
    <row r="184" spans="2:16">
      <c r="B184" s="59" t="s">
        <v>143</v>
      </c>
      <c r="C184" s="60"/>
      <c r="D184" s="60"/>
      <c r="E184" s="60"/>
      <c r="F184" s="60"/>
      <c r="G184" s="60"/>
      <c r="H184" s="60"/>
      <c r="I184" s="60"/>
      <c r="J184" s="60"/>
      <c r="K184" s="55">
        <v>1109.33</v>
      </c>
      <c r="L184" s="56"/>
      <c r="M184" s="56"/>
      <c r="N184" s="56"/>
      <c r="O184" s="56"/>
      <c r="P184" s="56"/>
    </row>
    <row r="185" spans="2:16">
      <c r="B185" s="59" t="s">
        <v>144</v>
      </c>
      <c r="C185" s="60"/>
      <c r="D185" s="60"/>
      <c r="E185" s="60"/>
      <c r="F185" s="60"/>
      <c r="G185" s="60"/>
      <c r="H185" s="60"/>
      <c r="I185" s="60"/>
      <c r="J185" s="60"/>
      <c r="K185" s="55">
        <v>1046.3900000000001</v>
      </c>
      <c r="L185" s="56"/>
      <c r="M185" s="56"/>
      <c r="N185" s="56"/>
      <c r="O185" s="56"/>
      <c r="P185" s="56"/>
    </row>
    <row r="186" spans="2:16">
      <c r="B186" s="59" t="s">
        <v>145</v>
      </c>
      <c r="C186" s="60"/>
      <c r="D186" s="60"/>
      <c r="E186" s="60"/>
      <c r="F186" s="60"/>
      <c r="G186" s="60"/>
      <c r="H186" s="60"/>
      <c r="I186" s="60"/>
      <c r="J186" s="60"/>
      <c r="K186" s="55">
        <v>646.94000000000005</v>
      </c>
      <c r="L186" s="56"/>
      <c r="M186" s="56"/>
      <c r="N186" s="56"/>
      <c r="O186" s="56"/>
      <c r="P186" s="56"/>
    </row>
    <row r="187" spans="2:16">
      <c r="B187" s="61" t="s">
        <v>146</v>
      </c>
      <c r="C187" s="60"/>
      <c r="D187" s="60"/>
      <c r="E187" s="60"/>
      <c r="F187" s="60"/>
      <c r="G187" s="60"/>
      <c r="H187" s="60"/>
      <c r="I187" s="60"/>
      <c r="J187" s="60"/>
      <c r="K187" s="58">
        <v>8212.17</v>
      </c>
      <c r="L187" s="56"/>
      <c r="M187" s="56"/>
      <c r="N187" s="56"/>
      <c r="O187" s="56"/>
      <c r="P187" s="58">
        <v>121.15</v>
      </c>
    </row>
    <row r="188" spans="2:16">
      <c r="B188" s="60"/>
      <c r="C188" s="60"/>
      <c r="D188" s="60"/>
      <c r="E188" s="60"/>
      <c r="F188" s="60"/>
      <c r="G188" s="60"/>
      <c r="H188" s="60"/>
      <c r="I188" s="60"/>
      <c r="J188" s="60"/>
      <c r="K188" s="56"/>
      <c r="L188" s="56"/>
      <c r="M188" s="56"/>
      <c r="N188" s="56"/>
      <c r="O188" s="56"/>
      <c r="P188" s="58">
        <v>0.01</v>
      </c>
    </row>
    <row r="192" spans="2:16">
      <c r="B192" s="19"/>
      <c r="C192" s="20"/>
      <c r="D192" s="21"/>
      <c r="E192" s="22"/>
      <c r="F192" s="23" t="s">
        <v>16</v>
      </c>
      <c r="G192" s="21"/>
      <c r="H192" s="24"/>
      <c r="I192" s="24"/>
      <c r="J192" s="24"/>
      <c r="K192" s="24"/>
      <c r="L192" s="25"/>
      <c r="M192" s="21"/>
      <c r="N192" s="21"/>
      <c r="O192" s="21"/>
      <c r="P192" s="21"/>
    </row>
    <row r="193" spans="2:16">
      <c r="B193" s="19"/>
      <c r="C193" s="20"/>
      <c r="D193" s="26"/>
      <c r="E193" s="27"/>
      <c r="F193" s="28" t="s">
        <v>17</v>
      </c>
      <c r="G193" s="29"/>
      <c r="H193" s="21"/>
      <c r="I193" s="21"/>
      <c r="J193" s="21"/>
      <c r="K193" s="21"/>
      <c r="L193" s="21"/>
      <c r="M193" s="21"/>
      <c r="N193" s="21"/>
      <c r="O193" s="21"/>
      <c r="P193" s="21"/>
    </row>
    <row r="194" spans="2:16">
      <c r="B194" s="19"/>
      <c r="C194" s="30"/>
      <c r="D194" s="21"/>
      <c r="E194" s="22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</row>
    <row r="195" spans="2:16" ht="15.75">
      <c r="B195" s="19"/>
      <c r="C195" s="30"/>
      <c r="D195" s="21"/>
      <c r="E195" s="22"/>
      <c r="F195" s="31" t="s">
        <v>196</v>
      </c>
      <c r="G195" s="32"/>
      <c r="H195" s="21"/>
      <c r="I195" s="21"/>
      <c r="J195" s="21"/>
      <c r="K195" s="21"/>
      <c r="L195" s="21"/>
      <c r="M195" s="21"/>
      <c r="N195" s="21"/>
      <c r="O195" s="21"/>
      <c r="P195" s="21"/>
    </row>
    <row r="196" spans="2:16">
      <c r="B196" s="19"/>
      <c r="C196" s="30"/>
      <c r="D196" s="21"/>
      <c r="E196" s="22"/>
      <c r="F196" s="23" t="s">
        <v>18</v>
      </c>
      <c r="G196" s="22"/>
      <c r="H196" s="21"/>
      <c r="I196" s="21"/>
      <c r="J196" s="21"/>
      <c r="K196" s="21"/>
      <c r="L196" s="21"/>
      <c r="M196" s="21"/>
      <c r="N196" s="21"/>
      <c r="O196" s="21"/>
      <c r="P196" s="21"/>
    </row>
    <row r="197" spans="2:16">
      <c r="B197" s="19"/>
      <c r="C197" s="33"/>
      <c r="D197" s="34"/>
      <c r="E197" s="35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</row>
    <row r="198" spans="2:16">
      <c r="B198" s="19"/>
      <c r="C198" s="36" t="s">
        <v>19</v>
      </c>
      <c r="D198" s="37" t="s">
        <v>206</v>
      </c>
      <c r="E198" s="22"/>
      <c r="F198" s="21"/>
      <c r="G198" s="21"/>
      <c r="H198" s="21"/>
      <c r="I198" s="24"/>
      <c r="J198" s="24"/>
      <c r="K198" s="24"/>
      <c r="L198" s="25"/>
      <c r="M198" s="21"/>
      <c r="N198" s="21"/>
      <c r="O198" s="21"/>
      <c r="P198" s="21"/>
    </row>
    <row r="199" spans="2:16">
      <c r="B199" s="19"/>
      <c r="C199" s="33"/>
      <c r="D199" s="38"/>
      <c r="E199" s="39"/>
      <c r="F199" s="26"/>
      <c r="G199" s="26"/>
      <c r="H199" s="26"/>
      <c r="I199" s="25"/>
      <c r="J199" s="25"/>
      <c r="K199" s="21"/>
      <c r="L199" s="25"/>
      <c r="M199" s="21"/>
      <c r="N199" s="21"/>
      <c r="O199" s="21"/>
      <c r="P199" s="21"/>
    </row>
    <row r="200" spans="2:16">
      <c r="B200" s="40"/>
      <c r="C200" s="33"/>
      <c r="D200" s="34"/>
      <c r="E200" s="35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</row>
    <row r="201" spans="2:16">
      <c r="B201" s="19"/>
      <c r="C201" s="33"/>
      <c r="D201" s="41" t="s">
        <v>20</v>
      </c>
      <c r="E201" s="42"/>
      <c r="F201" s="21"/>
      <c r="G201" s="21"/>
      <c r="H201" s="41"/>
      <c r="I201" s="41"/>
      <c r="J201" s="41"/>
      <c r="K201" s="21"/>
      <c r="L201" s="21"/>
      <c r="M201" s="21"/>
      <c r="N201" s="21"/>
      <c r="O201" s="21"/>
      <c r="P201" s="21"/>
    </row>
    <row r="202" spans="2:16">
      <c r="B202" s="23"/>
      <c r="C202" s="43"/>
      <c r="D202" s="41" t="s">
        <v>21</v>
      </c>
      <c r="E202" s="42"/>
      <c r="F202" s="44"/>
      <c r="G202" s="74" t="s">
        <v>179</v>
      </c>
      <c r="H202" s="75"/>
      <c r="I202" s="41" t="s">
        <v>23</v>
      </c>
      <c r="J202" s="41"/>
      <c r="K202" s="45"/>
      <c r="L202" s="45"/>
      <c r="M202" s="45"/>
      <c r="N202" s="45"/>
      <c r="O202" s="45"/>
      <c r="P202" s="45"/>
    </row>
    <row r="203" spans="2:16">
      <c r="B203" s="23"/>
      <c r="C203" s="43"/>
      <c r="D203" s="41" t="s">
        <v>24</v>
      </c>
      <c r="E203" s="42"/>
      <c r="F203" s="44"/>
      <c r="G203" s="74" t="s">
        <v>180</v>
      </c>
      <c r="H203" s="75"/>
      <c r="I203" s="41" t="s">
        <v>23</v>
      </c>
      <c r="J203" s="41"/>
      <c r="K203" s="45"/>
      <c r="L203" s="45"/>
      <c r="M203" s="45"/>
      <c r="N203" s="45"/>
      <c r="O203" s="45"/>
      <c r="P203" s="45"/>
    </row>
    <row r="204" spans="2:16">
      <c r="B204" s="23"/>
      <c r="C204" s="43"/>
      <c r="D204" s="41" t="s">
        <v>26</v>
      </c>
      <c r="E204" s="42"/>
      <c r="F204" s="44"/>
      <c r="G204" s="74" t="s">
        <v>181</v>
      </c>
      <c r="H204" s="75"/>
      <c r="I204" s="41" t="s">
        <v>28</v>
      </c>
      <c r="J204" s="41"/>
      <c r="K204" s="45"/>
      <c r="L204" s="45"/>
      <c r="M204" s="45"/>
      <c r="N204" s="45"/>
      <c r="O204" s="45"/>
      <c r="P204" s="45"/>
    </row>
    <row r="205" spans="2:16">
      <c r="B205" s="19"/>
      <c r="C205" s="33"/>
      <c r="D205" s="46" t="s">
        <v>29</v>
      </c>
      <c r="E205" s="42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</row>
    <row r="206" spans="2:16">
      <c r="B206" s="19"/>
      <c r="C206" s="33"/>
      <c r="D206" s="22"/>
      <c r="E206" s="22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</row>
    <row r="207" spans="2:16">
      <c r="B207" s="19"/>
      <c r="C207" s="47"/>
      <c r="D207" s="48"/>
      <c r="E207" s="49"/>
      <c r="F207" s="22"/>
      <c r="G207" s="21"/>
      <c r="H207" s="21"/>
      <c r="I207" s="21"/>
      <c r="J207" s="21"/>
      <c r="K207" s="21"/>
      <c r="L207" s="21"/>
      <c r="M207" s="21"/>
      <c r="N207" s="21"/>
      <c r="O207" s="21"/>
      <c r="P207" s="21"/>
    </row>
    <row r="208" spans="2:16" ht="42" customHeight="1">
      <c r="B208" s="72" t="s">
        <v>30</v>
      </c>
      <c r="C208" s="77" t="s">
        <v>31</v>
      </c>
      <c r="D208" s="72" t="s">
        <v>1</v>
      </c>
      <c r="E208" s="72" t="s">
        <v>32</v>
      </c>
      <c r="F208" s="72" t="s">
        <v>33</v>
      </c>
      <c r="G208" s="72" t="s">
        <v>34</v>
      </c>
      <c r="H208" s="72"/>
      <c r="I208" s="73"/>
      <c r="J208" s="72" t="s">
        <v>35</v>
      </c>
      <c r="K208" s="72" t="s">
        <v>36</v>
      </c>
      <c r="L208" s="72"/>
      <c r="M208" s="72"/>
      <c r="N208" s="73"/>
      <c r="O208" s="72" t="s">
        <v>37</v>
      </c>
      <c r="P208" s="72"/>
    </row>
    <row r="209" spans="2:16" ht="42" customHeight="1">
      <c r="B209" s="72"/>
      <c r="C209" s="77"/>
      <c r="D209" s="73"/>
      <c r="E209" s="73"/>
      <c r="F209" s="72"/>
      <c r="G209" s="50" t="s">
        <v>38</v>
      </c>
      <c r="H209" s="50" t="s">
        <v>39</v>
      </c>
      <c r="I209" s="72" t="s">
        <v>40</v>
      </c>
      <c r="J209" s="78"/>
      <c r="K209" s="72" t="s">
        <v>38</v>
      </c>
      <c r="L209" s="72" t="s">
        <v>41</v>
      </c>
      <c r="M209" s="50" t="s">
        <v>39</v>
      </c>
      <c r="N209" s="72" t="s">
        <v>40</v>
      </c>
      <c r="O209" s="72" t="s">
        <v>42</v>
      </c>
      <c r="P209" s="72"/>
    </row>
    <row r="210" spans="2:16" ht="24">
      <c r="B210" s="72"/>
      <c r="C210" s="77"/>
      <c r="D210" s="73"/>
      <c r="E210" s="73"/>
      <c r="F210" s="72"/>
      <c r="G210" s="50" t="s">
        <v>43</v>
      </c>
      <c r="H210" s="50" t="s">
        <v>41</v>
      </c>
      <c r="I210" s="73"/>
      <c r="J210" s="78"/>
      <c r="K210" s="72"/>
      <c r="L210" s="73"/>
      <c r="M210" s="50" t="s">
        <v>41</v>
      </c>
      <c r="N210" s="73"/>
      <c r="O210" s="50" t="s">
        <v>44</v>
      </c>
      <c r="P210" s="50" t="s">
        <v>45</v>
      </c>
    </row>
    <row r="211" spans="2:16">
      <c r="B211" s="51">
        <v>1</v>
      </c>
      <c r="C211" s="52">
        <v>2</v>
      </c>
      <c r="D211" s="50">
        <v>3</v>
      </c>
      <c r="E211" s="50">
        <v>4</v>
      </c>
      <c r="F211" s="51">
        <v>5</v>
      </c>
      <c r="G211" s="53">
        <v>6</v>
      </c>
      <c r="H211" s="53">
        <v>7</v>
      </c>
      <c r="I211" s="53">
        <v>8</v>
      </c>
      <c r="J211" s="53">
        <v>9</v>
      </c>
      <c r="K211" s="53">
        <v>10</v>
      </c>
      <c r="L211" s="53">
        <v>11</v>
      </c>
      <c r="M211" s="53">
        <v>12</v>
      </c>
      <c r="N211" s="53">
        <v>13</v>
      </c>
      <c r="O211" s="53">
        <v>14</v>
      </c>
      <c r="P211" s="53">
        <v>15</v>
      </c>
    </row>
    <row r="212" spans="2:16">
      <c r="B212" s="76" t="s">
        <v>46</v>
      </c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</row>
    <row r="213" spans="2:16" ht="36">
      <c r="B213" s="67">
        <v>1</v>
      </c>
      <c r="C213" s="69" t="s">
        <v>47</v>
      </c>
      <c r="D213" s="54" t="s">
        <v>150</v>
      </c>
      <c r="E213" s="67" t="s">
        <v>49</v>
      </c>
      <c r="F213" s="71">
        <v>2.72</v>
      </c>
      <c r="G213" s="55">
        <v>196.14</v>
      </c>
      <c r="H213" s="55">
        <v>30.35</v>
      </c>
      <c r="I213" s="65"/>
      <c r="J213" s="64" t="s">
        <v>182</v>
      </c>
      <c r="K213" s="65">
        <v>533.5</v>
      </c>
      <c r="L213" s="65">
        <v>450.95</v>
      </c>
      <c r="M213" s="56">
        <v>82.55</v>
      </c>
      <c r="N213" s="65"/>
      <c r="O213" s="56">
        <v>19.187999999999999</v>
      </c>
      <c r="P213" s="56">
        <v>52.19</v>
      </c>
    </row>
    <row r="214" spans="2:16" ht="96">
      <c r="B214" s="68"/>
      <c r="C214" s="70"/>
      <c r="D214" s="57" t="s">
        <v>183</v>
      </c>
      <c r="E214" s="68"/>
      <c r="F214" s="68"/>
      <c r="G214" s="55">
        <v>165.79</v>
      </c>
      <c r="H214" s="56"/>
      <c r="I214" s="66"/>
      <c r="J214" s="60"/>
      <c r="K214" s="66"/>
      <c r="L214" s="66"/>
      <c r="M214" s="56"/>
      <c r="N214" s="66"/>
      <c r="O214" s="56"/>
      <c r="P214" s="56"/>
    </row>
    <row r="215" spans="2:16" ht="24">
      <c r="B215" s="67">
        <v>2</v>
      </c>
      <c r="C215" s="69" t="s">
        <v>51</v>
      </c>
      <c r="D215" s="54" t="s">
        <v>52</v>
      </c>
      <c r="E215" s="67" t="s">
        <v>53</v>
      </c>
      <c r="F215" s="71">
        <v>2.72</v>
      </c>
      <c r="G215" s="55">
        <v>160.38</v>
      </c>
      <c r="H215" s="56"/>
      <c r="I215" s="65"/>
      <c r="J215" s="64" t="s">
        <v>182</v>
      </c>
      <c r="K215" s="65">
        <v>436.23</v>
      </c>
      <c r="L215" s="65">
        <v>436.23</v>
      </c>
      <c r="M215" s="56"/>
      <c r="N215" s="65"/>
      <c r="O215" s="56">
        <v>19.3</v>
      </c>
      <c r="P215" s="56">
        <v>52.5</v>
      </c>
    </row>
    <row r="216" spans="2:16" ht="48">
      <c r="B216" s="68"/>
      <c r="C216" s="70"/>
      <c r="D216" s="57" t="s">
        <v>184</v>
      </c>
      <c r="E216" s="68"/>
      <c r="F216" s="68"/>
      <c r="G216" s="55">
        <v>160.38</v>
      </c>
      <c r="H216" s="56"/>
      <c r="I216" s="66"/>
      <c r="J216" s="60"/>
      <c r="K216" s="66"/>
      <c r="L216" s="66"/>
      <c r="M216" s="56"/>
      <c r="N216" s="66"/>
      <c r="O216" s="56"/>
      <c r="P216" s="56"/>
    </row>
    <row r="217" spans="2:16" ht="36">
      <c r="B217" s="67">
        <v>3</v>
      </c>
      <c r="C217" s="69" t="s">
        <v>55</v>
      </c>
      <c r="D217" s="54" t="s">
        <v>56</v>
      </c>
      <c r="E217" s="67" t="s">
        <v>57</v>
      </c>
      <c r="F217" s="71">
        <v>0.7</v>
      </c>
      <c r="G217" s="55">
        <v>42.98</v>
      </c>
      <c r="H217" s="56"/>
      <c r="I217" s="65"/>
      <c r="J217" s="64" t="s">
        <v>182</v>
      </c>
      <c r="K217" s="65">
        <v>30.09</v>
      </c>
      <c r="L217" s="65">
        <v>30.09</v>
      </c>
      <c r="M217" s="56"/>
      <c r="N217" s="65"/>
      <c r="O217" s="56"/>
      <c r="P217" s="56"/>
    </row>
    <row r="218" spans="2:16" ht="24">
      <c r="B218" s="68"/>
      <c r="C218" s="70"/>
      <c r="D218" s="57" t="s">
        <v>58</v>
      </c>
      <c r="E218" s="68"/>
      <c r="F218" s="68"/>
      <c r="G218" s="55">
        <v>42.98</v>
      </c>
      <c r="H218" s="56"/>
      <c r="I218" s="66"/>
      <c r="J218" s="60"/>
      <c r="K218" s="66"/>
      <c r="L218" s="66"/>
      <c r="M218" s="56"/>
      <c r="N218" s="66"/>
      <c r="O218" s="56"/>
      <c r="P218" s="56"/>
    </row>
    <row r="219" spans="2:16" ht="48">
      <c r="B219" s="67">
        <v>4</v>
      </c>
      <c r="C219" s="69" t="s">
        <v>59</v>
      </c>
      <c r="D219" s="54" t="s">
        <v>60</v>
      </c>
      <c r="E219" s="67" t="s">
        <v>57</v>
      </c>
      <c r="F219" s="71">
        <v>0.7</v>
      </c>
      <c r="G219" s="55">
        <v>14.87</v>
      </c>
      <c r="H219" s="55">
        <v>14.87</v>
      </c>
      <c r="I219" s="65"/>
      <c r="J219" s="64" t="s">
        <v>182</v>
      </c>
      <c r="K219" s="65">
        <v>10.41</v>
      </c>
      <c r="L219" s="65"/>
      <c r="M219" s="56">
        <v>10.41</v>
      </c>
      <c r="N219" s="65"/>
      <c r="O219" s="56"/>
      <c r="P219" s="56"/>
    </row>
    <row r="220" spans="2:16" ht="24">
      <c r="B220" s="68"/>
      <c r="C220" s="70"/>
      <c r="D220" s="57" t="s">
        <v>58</v>
      </c>
      <c r="E220" s="68"/>
      <c r="F220" s="68"/>
      <c r="G220" s="56"/>
      <c r="H220" s="56"/>
      <c r="I220" s="66"/>
      <c r="J220" s="60"/>
      <c r="K220" s="66"/>
      <c r="L220" s="66"/>
      <c r="M220" s="56"/>
      <c r="N220" s="66"/>
      <c r="O220" s="56"/>
      <c r="P220" s="56"/>
    </row>
    <row r="221" spans="2:16">
      <c r="B221" s="67">
        <v>5</v>
      </c>
      <c r="C221" s="69" t="s">
        <v>102</v>
      </c>
      <c r="D221" s="54" t="s">
        <v>103</v>
      </c>
      <c r="E221" s="67" t="s">
        <v>104</v>
      </c>
      <c r="F221" s="71">
        <v>88.2</v>
      </c>
      <c r="G221" s="55">
        <v>7.68</v>
      </c>
      <c r="H221" s="56"/>
      <c r="I221" s="65"/>
      <c r="J221" s="64" t="s">
        <v>182</v>
      </c>
      <c r="K221" s="65">
        <v>677.38</v>
      </c>
      <c r="L221" s="65">
        <v>677.38</v>
      </c>
      <c r="M221" s="56"/>
      <c r="N221" s="65"/>
      <c r="O221" s="56">
        <v>0.9</v>
      </c>
      <c r="P221" s="56">
        <v>79.38</v>
      </c>
    </row>
    <row r="222" spans="2:16" ht="48">
      <c r="B222" s="68"/>
      <c r="C222" s="70"/>
      <c r="D222" s="57" t="s">
        <v>185</v>
      </c>
      <c r="E222" s="68"/>
      <c r="F222" s="68"/>
      <c r="G222" s="55">
        <v>7.68</v>
      </c>
      <c r="H222" s="56"/>
      <c r="I222" s="66"/>
      <c r="J222" s="60"/>
      <c r="K222" s="66"/>
      <c r="L222" s="66"/>
      <c r="M222" s="56"/>
      <c r="N222" s="66"/>
      <c r="O222" s="56"/>
      <c r="P222" s="56"/>
    </row>
    <row r="223" spans="2:16" ht="36">
      <c r="B223" s="67">
        <v>6</v>
      </c>
      <c r="C223" s="69" t="s">
        <v>106</v>
      </c>
      <c r="D223" s="54" t="s">
        <v>107</v>
      </c>
      <c r="E223" s="67" t="s">
        <v>108</v>
      </c>
      <c r="F223" s="71">
        <v>0.88200000000000001</v>
      </c>
      <c r="G223" s="55">
        <v>304.45999999999998</v>
      </c>
      <c r="H223" s="55">
        <v>2.66</v>
      </c>
      <c r="I223" s="65">
        <v>222.44</v>
      </c>
      <c r="J223" s="64" t="s">
        <v>182</v>
      </c>
      <c r="K223" s="65">
        <v>268.52999999999997</v>
      </c>
      <c r="L223" s="65">
        <v>70</v>
      </c>
      <c r="M223" s="56">
        <v>2.35</v>
      </c>
      <c r="N223" s="65">
        <v>196.18</v>
      </c>
      <c r="O223" s="56">
        <v>9.08</v>
      </c>
      <c r="P223" s="56">
        <v>8.01</v>
      </c>
    </row>
    <row r="224" spans="2:16" ht="48">
      <c r="B224" s="68"/>
      <c r="C224" s="70"/>
      <c r="D224" s="57" t="s">
        <v>186</v>
      </c>
      <c r="E224" s="68"/>
      <c r="F224" s="68"/>
      <c r="G224" s="55">
        <v>79.36</v>
      </c>
      <c r="H224" s="55">
        <v>0.1</v>
      </c>
      <c r="I224" s="66"/>
      <c r="J224" s="60"/>
      <c r="K224" s="66"/>
      <c r="L224" s="66"/>
      <c r="M224" s="56">
        <v>0.09</v>
      </c>
      <c r="N224" s="66"/>
      <c r="O224" s="56">
        <v>0.01</v>
      </c>
      <c r="P224" s="56">
        <v>0.01</v>
      </c>
    </row>
    <row r="225" spans="2:16" ht="24">
      <c r="B225" s="67">
        <v>7</v>
      </c>
      <c r="C225" s="69" t="s">
        <v>110</v>
      </c>
      <c r="D225" s="54" t="s">
        <v>187</v>
      </c>
      <c r="E225" s="67" t="s">
        <v>112</v>
      </c>
      <c r="F225" s="71">
        <v>0.88200000000000001</v>
      </c>
      <c r="G225" s="55">
        <v>173.83</v>
      </c>
      <c r="H225" s="55">
        <v>18.86</v>
      </c>
      <c r="I225" s="65">
        <v>30.56</v>
      </c>
      <c r="J225" s="64" t="s">
        <v>182</v>
      </c>
      <c r="K225" s="65">
        <v>153.32</v>
      </c>
      <c r="L225" s="65">
        <v>109.73</v>
      </c>
      <c r="M225" s="56">
        <v>16.63</v>
      </c>
      <c r="N225" s="65">
        <v>26.96</v>
      </c>
      <c r="O225" s="56">
        <v>11.682</v>
      </c>
      <c r="P225" s="56">
        <v>10.3</v>
      </c>
    </row>
    <row r="226" spans="2:16" ht="120">
      <c r="B226" s="68"/>
      <c r="C226" s="70"/>
      <c r="D226" s="57" t="s">
        <v>188</v>
      </c>
      <c r="E226" s="68"/>
      <c r="F226" s="68"/>
      <c r="G226" s="55">
        <v>124.41</v>
      </c>
      <c r="H226" s="55">
        <v>0.2</v>
      </c>
      <c r="I226" s="66"/>
      <c r="J226" s="60"/>
      <c r="K226" s="66"/>
      <c r="L226" s="66"/>
      <c r="M226" s="56">
        <v>0.18</v>
      </c>
      <c r="N226" s="66"/>
      <c r="O226" s="56">
        <v>0.02</v>
      </c>
      <c r="P226" s="56">
        <v>0.02</v>
      </c>
    </row>
    <row r="227" spans="2:16">
      <c r="B227" s="67">
        <v>8</v>
      </c>
      <c r="C227" s="69" t="s">
        <v>114</v>
      </c>
      <c r="D227" s="59" t="s">
        <v>115</v>
      </c>
      <c r="E227" s="67" t="s">
        <v>116</v>
      </c>
      <c r="F227" s="71">
        <v>2.12E-2</v>
      </c>
      <c r="G227" s="55">
        <v>92402.46</v>
      </c>
      <c r="H227" s="56"/>
      <c r="I227" s="65">
        <v>92402.46</v>
      </c>
      <c r="J227" s="64" t="s">
        <v>182</v>
      </c>
      <c r="K227" s="65">
        <v>1958.93</v>
      </c>
      <c r="L227" s="65"/>
      <c r="M227" s="56"/>
      <c r="N227" s="65">
        <v>1958.93</v>
      </c>
      <c r="O227" s="56"/>
      <c r="P227" s="56"/>
    </row>
    <row r="228" spans="2:16">
      <c r="B228" s="68"/>
      <c r="C228" s="70"/>
      <c r="D228" s="70"/>
      <c r="E228" s="68"/>
      <c r="F228" s="68"/>
      <c r="G228" s="56"/>
      <c r="H228" s="56"/>
      <c r="I228" s="66"/>
      <c r="J228" s="60"/>
      <c r="K228" s="66"/>
      <c r="L228" s="66"/>
      <c r="M228" s="56"/>
      <c r="N228" s="66"/>
      <c r="O228" s="56"/>
      <c r="P228" s="56"/>
    </row>
    <row r="229" spans="2:16" ht="24">
      <c r="B229" s="67">
        <v>9</v>
      </c>
      <c r="C229" s="69" t="s">
        <v>117</v>
      </c>
      <c r="D229" s="54" t="s">
        <v>189</v>
      </c>
      <c r="E229" s="67" t="s">
        <v>112</v>
      </c>
      <c r="F229" s="71">
        <v>0.88200000000000001</v>
      </c>
      <c r="G229" s="55">
        <v>57.35</v>
      </c>
      <c r="H229" s="55">
        <v>6.22</v>
      </c>
      <c r="I229" s="65">
        <v>26.69</v>
      </c>
      <c r="J229" s="64" t="s">
        <v>182</v>
      </c>
      <c r="K229" s="65">
        <v>50.58</v>
      </c>
      <c r="L229" s="65">
        <v>21.56</v>
      </c>
      <c r="M229" s="56">
        <v>5.49</v>
      </c>
      <c r="N229" s="65">
        <v>23.53</v>
      </c>
      <c r="O229" s="56">
        <v>2.6949999999999998</v>
      </c>
      <c r="P229" s="56">
        <v>2.38</v>
      </c>
    </row>
    <row r="230" spans="2:16" ht="96">
      <c r="B230" s="68"/>
      <c r="C230" s="70"/>
      <c r="D230" s="57" t="s">
        <v>190</v>
      </c>
      <c r="E230" s="68"/>
      <c r="F230" s="68"/>
      <c r="G230" s="55">
        <v>24.44</v>
      </c>
      <c r="H230" s="55">
        <v>0.1</v>
      </c>
      <c r="I230" s="66"/>
      <c r="J230" s="60"/>
      <c r="K230" s="66"/>
      <c r="L230" s="66"/>
      <c r="M230" s="56">
        <v>0.09</v>
      </c>
      <c r="N230" s="66"/>
      <c r="O230" s="56">
        <v>0.01</v>
      </c>
      <c r="P230" s="56">
        <v>0.01</v>
      </c>
    </row>
    <row r="231" spans="2:16">
      <c r="B231" s="67">
        <v>10</v>
      </c>
      <c r="C231" s="69" t="s">
        <v>114</v>
      </c>
      <c r="D231" s="59" t="s">
        <v>191</v>
      </c>
      <c r="E231" s="67" t="s">
        <v>116</v>
      </c>
      <c r="F231" s="71">
        <v>1.32E-2</v>
      </c>
      <c r="G231" s="55">
        <v>92402.46</v>
      </c>
      <c r="H231" s="56"/>
      <c r="I231" s="65">
        <v>92402.46</v>
      </c>
      <c r="J231" s="64" t="s">
        <v>182</v>
      </c>
      <c r="K231" s="65">
        <v>1219.71</v>
      </c>
      <c r="L231" s="65"/>
      <c r="M231" s="56"/>
      <c r="N231" s="65">
        <v>1219.71</v>
      </c>
      <c r="O231" s="56"/>
      <c r="P231" s="56"/>
    </row>
    <row r="232" spans="2:16">
      <c r="B232" s="68"/>
      <c r="C232" s="70"/>
      <c r="D232" s="70"/>
      <c r="E232" s="68"/>
      <c r="F232" s="68"/>
      <c r="G232" s="56"/>
      <c r="H232" s="56"/>
      <c r="I232" s="66"/>
      <c r="J232" s="60"/>
      <c r="K232" s="66"/>
      <c r="L232" s="66"/>
      <c r="M232" s="56"/>
      <c r="N232" s="66"/>
      <c r="O232" s="56"/>
      <c r="P232" s="56"/>
    </row>
    <row r="233" spans="2:16" ht="48">
      <c r="B233" s="67">
        <v>11</v>
      </c>
      <c r="C233" s="69" t="s">
        <v>121</v>
      </c>
      <c r="D233" s="54" t="s">
        <v>122</v>
      </c>
      <c r="E233" s="67" t="s">
        <v>123</v>
      </c>
      <c r="F233" s="71">
        <v>10.78</v>
      </c>
      <c r="G233" s="55">
        <v>1562.09</v>
      </c>
      <c r="H233" s="55">
        <v>57.15</v>
      </c>
      <c r="I233" s="65">
        <v>1320.96</v>
      </c>
      <c r="J233" s="64" t="s">
        <v>182</v>
      </c>
      <c r="K233" s="65">
        <v>16839.330000000002</v>
      </c>
      <c r="L233" s="65">
        <v>1983.3</v>
      </c>
      <c r="M233" s="56">
        <v>616.08000000000004</v>
      </c>
      <c r="N233" s="65">
        <v>14239.95</v>
      </c>
      <c r="O233" s="56">
        <v>18.850000000000001</v>
      </c>
      <c r="P233" s="56">
        <v>203.2</v>
      </c>
    </row>
    <row r="234" spans="2:16" ht="48">
      <c r="B234" s="68"/>
      <c r="C234" s="70"/>
      <c r="D234" s="57" t="s">
        <v>192</v>
      </c>
      <c r="E234" s="68"/>
      <c r="F234" s="68"/>
      <c r="G234" s="55">
        <v>183.98</v>
      </c>
      <c r="H234" s="56"/>
      <c r="I234" s="66"/>
      <c r="J234" s="60"/>
      <c r="K234" s="66"/>
      <c r="L234" s="66"/>
      <c r="M234" s="56"/>
      <c r="N234" s="66"/>
      <c r="O234" s="56"/>
      <c r="P234" s="56"/>
    </row>
    <row r="235" spans="2:16" ht="36">
      <c r="B235" s="67">
        <v>12</v>
      </c>
      <c r="C235" s="69" t="s">
        <v>47</v>
      </c>
      <c r="D235" s="54" t="s">
        <v>125</v>
      </c>
      <c r="E235" s="67" t="s">
        <v>49</v>
      </c>
      <c r="F235" s="71">
        <v>2.72</v>
      </c>
      <c r="G235" s="55">
        <v>1731.54</v>
      </c>
      <c r="H235" s="55">
        <v>50.59</v>
      </c>
      <c r="I235" s="65">
        <v>1404.64</v>
      </c>
      <c r="J235" s="64" t="s">
        <v>182</v>
      </c>
      <c r="K235" s="65">
        <v>4709.79</v>
      </c>
      <c r="L235" s="65">
        <v>751.56</v>
      </c>
      <c r="M235" s="56">
        <v>137.6</v>
      </c>
      <c r="N235" s="65">
        <v>3820.63</v>
      </c>
      <c r="O235" s="56">
        <v>31.98</v>
      </c>
      <c r="P235" s="56">
        <v>86.99</v>
      </c>
    </row>
    <row r="236" spans="2:16" ht="48">
      <c r="B236" s="68"/>
      <c r="C236" s="70"/>
      <c r="D236" s="57" t="s">
        <v>193</v>
      </c>
      <c r="E236" s="68"/>
      <c r="F236" s="68"/>
      <c r="G236" s="55">
        <v>276.31</v>
      </c>
      <c r="H236" s="56"/>
      <c r="I236" s="66"/>
      <c r="J236" s="60"/>
      <c r="K236" s="66"/>
      <c r="L236" s="66"/>
      <c r="M236" s="56"/>
      <c r="N236" s="66"/>
      <c r="O236" s="56"/>
      <c r="P236" s="56"/>
    </row>
    <row r="237" spans="2:16">
      <c r="B237" s="62" t="s">
        <v>127</v>
      </c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</row>
    <row r="238" spans="2:16">
      <c r="B238" s="59" t="s">
        <v>128</v>
      </c>
      <c r="C238" s="60"/>
      <c r="D238" s="60"/>
      <c r="E238" s="60"/>
      <c r="F238" s="60"/>
      <c r="G238" s="60"/>
      <c r="H238" s="60"/>
      <c r="I238" s="60"/>
      <c r="J238" s="60"/>
      <c r="K238" s="55">
        <v>26887.8</v>
      </c>
      <c r="L238" s="55">
        <v>4530.8</v>
      </c>
      <c r="M238" s="55">
        <v>871.11</v>
      </c>
      <c r="N238" s="55">
        <v>21485.89</v>
      </c>
      <c r="O238" s="56"/>
      <c r="P238" s="55">
        <v>494.95</v>
      </c>
    </row>
    <row r="239" spans="2:16">
      <c r="B239" s="60"/>
      <c r="C239" s="60"/>
      <c r="D239" s="60"/>
      <c r="E239" s="60"/>
      <c r="F239" s="60"/>
      <c r="G239" s="60"/>
      <c r="H239" s="60"/>
      <c r="I239" s="60"/>
      <c r="J239" s="60"/>
      <c r="K239" s="56"/>
      <c r="L239" s="56"/>
      <c r="M239" s="55">
        <v>0.36</v>
      </c>
      <c r="N239" s="56"/>
      <c r="O239" s="56"/>
      <c r="P239" s="55">
        <v>0.04</v>
      </c>
    </row>
    <row r="240" spans="2:16">
      <c r="B240" s="59" t="s">
        <v>129</v>
      </c>
      <c r="C240" s="60"/>
      <c r="D240" s="60"/>
      <c r="E240" s="60"/>
      <c r="F240" s="60"/>
      <c r="G240" s="60"/>
      <c r="H240" s="60"/>
      <c r="I240" s="60"/>
      <c r="J240" s="60"/>
      <c r="K240" s="55">
        <v>4299.75</v>
      </c>
      <c r="L240" s="56"/>
      <c r="M240" s="56"/>
      <c r="N240" s="56"/>
      <c r="O240" s="56"/>
      <c r="P240" s="56"/>
    </row>
    <row r="241" spans="2:16">
      <c r="B241" s="59" t="s">
        <v>130</v>
      </c>
      <c r="C241" s="60"/>
      <c r="D241" s="60"/>
      <c r="E241" s="60"/>
      <c r="F241" s="60"/>
      <c r="G241" s="60"/>
      <c r="H241" s="60"/>
      <c r="I241" s="60"/>
      <c r="J241" s="60"/>
      <c r="K241" s="55">
        <v>3013.89</v>
      </c>
      <c r="L241" s="56"/>
      <c r="M241" s="56"/>
      <c r="N241" s="56"/>
      <c r="O241" s="56"/>
      <c r="P241" s="56"/>
    </row>
    <row r="242" spans="2:16">
      <c r="B242" s="61" t="s">
        <v>131</v>
      </c>
      <c r="C242" s="60"/>
      <c r="D242" s="60"/>
      <c r="E242" s="60"/>
      <c r="F242" s="60"/>
      <c r="G242" s="60"/>
      <c r="H242" s="60"/>
      <c r="I242" s="60"/>
      <c r="J242" s="60"/>
      <c r="K242" s="56"/>
      <c r="L242" s="56"/>
      <c r="M242" s="56"/>
      <c r="N242" s="56"/>
      <c r="O242" s="56"/>
      <c r="P242" s="56"/>
    </row>
    <row r="243" spans="2:16">
      <c r="B243" s="59" t="s">
        <v>132</v>
      </c>
      <c r="C243" s="60"/>
      <c r="D243" s="60"/>
      <c r="E243" s="60"/>
      <c r="F243" s="60"/>
      <c r="G243" s="60"/>
      <c r="H243" s="60"/>
      <c r="I243" s="60"/>
      <c r="J243" s="60"/>
      <c r="K243" s="55">
        <v>27451.15</v>
      </c>
      <c r="L243" s="56"/>
      <c r="M243" s="56"/>
      <c r="N243" s="56"/>
      <c r="O243" s="56"/>
      <c r="P243" s="55">
        <v>342.38</v>
      </c>
    </row>
    <row r="244" spans="2:16">
      <c r="B244" s="59" t="s">
        <v>133</v>
      </c>
      <c r="C244" s="60"/>
      <c r="D244" s="60"/>
      <c r="E244" s="60"/>
      <c r="F244" s="60"/>
      <c r="G244" s="60"/>
      <c r="H244" s="60"/>
      <c r="I244" s="60"/>
      <c r="J244" s="60"/>
      <c r="K244" s="55">
        <v>977.16</v>
      </c>
      <c r="L244" s="56"/>
      <c r="M244" s="56"/>
      <c r="N244" s="56"/>
      <c r="O244" s="56"/>
      <c r="P244" s="55">
        <v>52.5</v>
      </c>
    </row>
    <row r="245" spans="2:16">
      <c r="B245" s="59" t="s">
        <v>134</v>
      </c>
      <c r="C245" s="60"/>
      <c r="D245" s="60"/>
      <c r="E245" s="60"/>
      <c r="F245" s="60"/>
      <c r="G245" s="60"/>
      <c r="H245" s="60"/>
      <c r="I245" s="60"/>
      <c r="J245" s="60"/>
      <c r="K245" s="55">
        <v>30.09</v>
      </c>
      <c r="L245" s="56"/>
      <c r="M245" s="56"/>
      <c r="N245" s="56"/>
      <c r="O245" s="56"/>
      <c r="P245" s="56"/>
    </row>
    <row r="246" spans="2:16">
      <c r="B246" s="59" t="s">
        <v>135</v>
      </c>
      <c r="C246" s="60"/>
      <c r="D246" s="60"/>
      <c r="E246" s="60"/>
      <c r="F246" s="60"/>
      <c r="G246" s="60"/>
      <c r="H246" s="60"/>
      <c r="I246" s="60"/>
      <c r="J246" s="60"/>
      <c r="K246" s="55">
        <v>10.41</v>
      </c>
      <c r="L246" s="56"/>
      <c r="M246" s="56"/>
      <c r="N246" s="56"/>
      <c r="O246" s="56"/>
      <c r="P246" s="56"/>
    </row>
    <row r="247" spans="2:16">
      <c r="B247" s="59" t="s">
        <v>138</v>
      </c>
      <c r="C247" s="60"/>
      <c r="D247" s="60"/>
      <c r="E247" s="60"/>
      <c r="F247" s="60"/>
      <c r="G247" s="60"/>
      <c r="H247" s="60"/>
      <c r="I247" s="60"/>
      <c r="J247" s="60"/>
      <c r="K247" s="55">
        <v>5732.63</v>
      </c>
      <c r="L247" s="56"/>
      <c r="M247" s="56"/>
      <c r="N247" s="56"/>
      <c r="O247" s="56"/>
      <c r="P247" s="55">
        <v>100.07</v>
      </c>
    </row>
    <row r="248" spans="2:16">
      <c r="B248" s="60"/>
      <c r="C248" s="60"/>
      <c r="D248" s="60"/>
      <c r="E248" s="60"/>
      <c r="F248" s="60"/>
      <c r="G248" s="60"/>
      <c r="H248" s="60"/>
      <c r="I248" s="60"/>
      <c r="J248" s="60"/>
      <c r="K248" s="56"/>
      <c r="L248" s="56"/>
      <c r="M248" s="56"/>
      <c r="N248" s="56"/>
      <c r="O248" s="56"/>
      <c r="P248" s="55">
        <v>0.04</v>
      </c>
    </row>
    <row r="249" spans="2:16">
      <c r="B249" s="59" t="s">
        <v>139</v>
      </c>
      <c r="C249" s="60"/>
      <c r="D249" s="60"/>
      <c r="E249" s="60"/>
      <c r="F249" s="60"/>
      <c r="G249" s="60"/>
      <c r="H249" s="60"/>
      <c r="I249" s="60"/>
      <c r="J249" s="60"/>
      <c r="K249" s="55">
        <v>34201.440000000002</v>
      </c>
      <c r="L249" s="56"/>
      <c r="M249" s="56"/>
      <c r="N249" s="56"/>
      <c r="O249" s="56"/>
      <c r="P249" s="55">
        <v>494.95</v>
      </c>
    </row>
    <row r="250" spans="2:16">
      <c r="B250" s="60"/>
      <c r="C250" s="60"/>
      <c r="D250" s="60"/>
      <c r="E250" s="60"/>
      <c r="F250" s="60"/>
      <c r="G250" s="60"/>
      <c r="H250" s="60"/>
      <c r="I250" s="60"/>
      <c r="J250" s="60"/>
      <c r="K250" s="56"/>
      <c r="L250" s="56"/>
      <c r="M250" s="56"/>
      <c r="N250" s="56"/>
      <c r="O250" s="56"/>
      <c r="P250" s="55">
        <v>0.04</v>
      </c>
    </row>
    <row r="251" spans="2:16">
      <c r="B251" s="59" t="s">
        <v>140</v>
      </c>
      <c r="C251" s="60"/>
      <c r="D251" s="60"/>
      <c r="E251" s="60"/>
      <c r="F251" s="60"/>
      <c r="G251" s="60"/>
      <c r="H251" s="60"/>
      <c r="I251" s="60"/>
      <c r="J251" s="60"/>
      <c r="K251" s="56"/>
      <c r="L251" s="56"/>
      <c r="M251" s="56"/>
      <c r="N251" s="56"/>
      <c r="O251" s="56"/>
      <c r="P251" s="56"/>
    </row>
    <row r="252" spans="2:16">
      <c r="B252" s="59" t="s">
        <v>141</v>
      </c>
      <c r="C252" s="60"/>
      <c r="D252" s="60"/>
      <c r="E252" s="60"/>
      <c r="F252" s="60"/>
      <c r="G252" s="60"/>
      <c r="H252" s="60"/>
      <c r="I252" s="60"/>
      <c r="J252" s="60"/>
      <c r="K252" s="55">
        <v>21485.89</v>
      </c>
      <c r="L252" s="56"/>
      <c r="M252" s="56"/>
      <c r="N252" s="56"/>
      <c r="O252" s="56"/>
      <c r="P252" s="56"/>
    </row>
    <row r="253" spans="2:16">
      <c r="B253" s="59" t="s">
        <v>142</v>
      </c>
      <c r="C253" s="60"/>
      <c r="D253" s="60"/>
      <c r="E253" s="60"/>
      <c r="F253" s="60"/>
      <c r="G253" s="60"/>
      <c r="H253" s="60"/>
      <c r="I253" s="60"/>
      <c r="J253" s="60"/>
      <c r="K253" s="55">
        <v>871.11</v>
      </c>
      <c r="L253" s="56"/>
      <c r="M253" s="56"/>
      <c r="N253" s="56"/>
      <c r="O253" s="56"/>
      <c r="P253" s="56"/>
    </row>
    <row r="254" spans="2:16">
      <c r="B254" s="59" t="s">
        <v>143</v>
      </c>
      <c r="C254" s="60"/>
      <c r="D254" s="60"/>
      <c r="E254" s="60"/>
      <c r="F254" s="60"/>
      <c r="G254" s="60"/>
      <c r="H254" s="60"/>
      <c r="I254" s="60"/>
      <c r="J254" s="60"/>
      <c r="K254" s="55">
        <v>4531.16</v>
      </c>
      <c r="L254" s="56"/>
      <c r="M254" s="56"/>
      <c r="N254" s="56"/>
      <c r="O254" s="56"/>
      <c r="P254" s="56"/>
    </row>
    <row r="255" spans="2:16">
      <c r="B255" s="59" t="s">
        <v>144</v>
      </c>
      <c r="C255" s="60"/>
      <c r="D255" s="60"/>
      <c r="E255" s="60"/>
      <c r="F255" s="60"/>
      <c r="G255" s="60"/>
      <c r="H255" s="60"/>
      <c r="I255" s="60"/>
      <c r="J255" s="60"/>
      <c r="K255" s="55">
        <v>4299.75</v>
      </c>
      <c r="L255" s="56"/>
      <c r="M255" s="56"/>
      <c r="N255" s="56"/>
      <c r="O255" s="56"/>
      <c r="P255" s="56"/>
    </row>
    <row r="256" spans="2:16">
      <c r="B256" s="59" t="s">
        <v>145</v>
      </c>
      <c r="C256" s="60"/>
      <c r="D256" s="60"/>
      <c r="E256" s="60"/>
      <c r="F256" s="60"/>
      <c r="G256" s="60"/>
      <c r="H256" s="60"/>
      <c r="I256" s="60"/>
      <c r="J256" s="60"/>
      <c r="K256" s="55">
        <v>3013.89</v>
      </c>
      <c r="L256" s="56"/>
      <c r="M256" s="56"/>
      <c r="N256" s="56"/>
      <c r="O256" s="56"/>
      <c r="P256" s="56"/>
    </row>
    <row r="257" spans="2:16">
      <c r="B257" s="61" t="s">
        <v>146</v>
      </c>
      <c r="C257" s="60"/>
      <c r="D257" s="60"/>
      <c r="E257" s="60"/>
      <c r="F257" s="60"/>
      <c r="G257" s="60"/>
      <c r="H257" s="60"/>
      <c r="I257" s="60"/>
      <c r="J257" s="60"/>
      <c r="K257" s="58">
        <v>34201.440000000002</v>
      </c>
      <c r="L257" s="56"/>
      <c r="M257" s="56"/>
      <c r="N257" s="56"/>
      <c r="O257" s="56"/>
      <c r="P257" s="58">
        <v>494.95</v>
      </c>
    </row>
    <row r="258" spans="2:16">
      <c r="B258" s="60"/>
      <c r="C258" s="60"/>
      <c r="D258" s="60"/>
      <c r="E258" s="60"/>
      <c r="F258" s="60"/>
      <c r="G258" s="60"/>
      <c r="H258" s="60"/>
      <c r="I258" s="60"/>
      <c r="J258" s="60"/>
      <c r="K258" s="56"/>
      <c r="L258" s="56"/>
      <c r="M258" s="56"/>
      <c r="N258" s="56"/>
      <c r="O258" s="56"/>
      <c r="P258" s="58">
        <v>0.04</v>
      </c>
    </row>
    <row r="262" spans="2:16">
      <c r="B262" s="19"/>
      <c r="C262" s="20"/>
      <c r="D262" s="21"/>
      <c r="E262" s="22"/>
      <c r="F262" s="23" t="s">
        <v>16</v>
      </c>
      <c r="G262" s="21"/>
      <c r="H262" s="24"/>
      <c r="I262" s="24"/>
      <c r="J262" s="24"/>
      <c r="K262" s="24"/>
      <c r="L262" s="25"/>
      <c r="M262" s="21"/>
      <c r="N262" s="21"/>
      <c r="O262" s="21"/>
      <c r="P262" s="21"/>
    </row>
    <row r="263" spans="2:16">
      <c r="B263" s="19"/>
      <c r="C263" s="20"/>
      <c r="D263" s="26"/>
      <c r="E263" s="27"/>
      <c r="F263" s="28" t="s">
        <v>17</v>
      </c>
      <c r="G263" s="29"/>
      <c r="H263" s="21"/>
      <c r="I263" s="21"/>
      <c r="J263" s="21"/>
      <c r="K263" s="21"/>
      <c r="L263" s="21"/>
      <c r="M263" s="21"/>
      <c r="N263" s="21"/>
      <c r="O263" s="21"/>
      <c r="P263" s="21"/>
    </row>
    <row r="264" spans="2:16">
      <c r="B264" s="19"/>
      <c r="C264" s="30"/>
      <c r="D264" s="21"/>
      <c r="E264" s="22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</row>
    <row r="265" spans="2:16" ht="15.75">
      <c r="B265" s="19"/>
      <c r="C265" s="30"/>
      <c r="D265" s="21"/>
      <c r="E265" s="22"/>
      <c r="F265" s="31" t="s">
        <v>197</v>
      </c>
      <c r="G265" s="32"/>
      <c r="H265" s="21"/>
      <c r="I265" s="21"/>
      <c r="J265" s="21"/>
      <c r="K265" s="21"/>
      <c r="L265" s="21"/>
      <c r="M265" s="21"/>
      <c r="N265" s="21"/>
      <c r="O265" s="21"/>
      <c r="P265" s="21"/>
    </row>
    <row r="266" spans="2:16">
      <c r="B266" s="19"/>
      <c r="C266" s="30"/>
      <c r="D266" s="21"/>
      <c r="E266" s="22"/>
      <c r="F266" s="23" t="s">
        <v>18</v>
      </c>
      <c r="G266" s="22"/>
      <c r="H266" s="21"/>
      <c r="I266" s="21"/>
      <c r="J266" s="21"/>
      <c r="K266" s="21"/>
      <c r="L266" s="21"/>
      <c r="M266" s="21"/>
      <c r="N266" s="21"/>
      <c r="O266" s="21"/>
      <c r="P266" s="21"/>
    </row>
    <row r="267" spans="2:16">
      <c r="B267" s="19"/>
      <c r="C267" s="33"/>
      <c r="D267" s="34"/>
      <c r="E267" s="35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</row>
    <row r="268" spans="2:16">
      <c r="B268" s="19"/>
      <c r="C268" s="36" t="s">
        <v>19</v>
      </c>
      <c r="D268" s="37" t="s">
        <v>198</v>
      </c>
      <c r="E268" s="22"/>
      <c r="F268" s="21"/>
      <c r="G268" s="21"/>
      <c r="H268" s="21"/>
      <c r="I268" s="24"/>
      <c r="J268" s="24"/>
      <c r="K268" s="24"/>
      <c r="L268" s="25"/>
      <c r="M268" s="21"/>
      <c r="N268" s="21"/>
      <c r="O268" s="21"/>
      <c r="P268" s="21"/>
    </row>
    <row r="269" spans="2:16">
      <c r="B269" s="19"/>
      <c r="C269" s="33"/>
      <c r="D269" s="38"/>
      <c r="E269" s="39"/>
      <c r="F269" s="26"/>
      <c r="G269" s="26"/>
      <c r="H269" s="26"/>
      <c r="I269" s="25"/>
      <c r="J269" s="25"/>
      <c r="K269" s="21"/>
      <c r="L269" s="25"/>
      <c r="M269" s="21"/>
      <c r="N269" s="21"/>
      <c r="O269" s="21"/>
      <c r="P269" s="21"/>
    </row>
    <row r="270" spans="2:16">
      <c r="B270" s="40"/>
      <c r="C270" s="33"/>
      <c r="D270" s="34"/>
      <c r="E270" s="35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</row>
    <row r="271" spans="2:16">
      <c r="B271" s="19"/>
      <c r="C271" s="33"/>
      <c r="D271" s="41" t="s">
        <v>20</v>
      </c>
      <c r="E271" s="42"/>
      <c r="F271" s="21"/>
      <c r="G271" s="21"/>
      <c r="H271" s="41"/>
      <c r="I271" s="41"/>
      <c r="J271" s="41"/>
      <c r="K271" s="21"/>
      <c r="L271" s="21"/>
      <c r="M271" s="21"/>
      <c r="N271" s="21"/>
      <c r="O271" s="21"/>
      <c r="P271" s="21"/>
    </row>
    <row r="272" spans="2:16">
      <c r="B272" s="23"/>
      <c r="C272" s="43"/>
      <c r="D272" s="41" t="s">
        <v>21</v>
      </c>
      <c r="E272" s="42"/>
      <c r="F272" s="44"/>
      <c r="G272" s="74" t="s">
        <v>147</v>
      </c>
      <c r="H272" s="75"/>
      <c r="I272" s="41" t="s">
        <v>23</v>
      </c>
      <c r="J272" s="41"/>
      <c r="K272" s="45"/>
      <c r="L272" s="45"/>
      <c r="M272" s="45"/>
      <c r="N272" s="45"/>
      <c r="O272" s="45"/>
      <c r="P272" s="45"/>
    </row>
    <row r="273" spans="2:16">
      <c r="B273" s="23"/>
      <c r="C273" s="43"/>
      <c r="D273" s="41" t="s">
        <v>24</v>
      </c>
      <c r="E273" s="42"/>
      <c r="F273" s="44"/>
      <c r="G273" s="74" t="s">
        <v>148</v>
      </c>
      <c r="H273" s="75"/>
      <c r="I273" s="41" t="s">
        <v>23</v>
      </c>
      <c r="J273" s="41"/>
      <c r="K273" s="45"/>
      <c r="L273" s="45"/>
      <c r="M273" s="45"/>
      <c r="N273" s="45"/>
      <c r="O273" s="45"/>
      <c r="P273" s="45"/>
    </row>
    <row r="274" spans="2:16">
      <c r="B274" s="23"/>
      <c r="C274" s="43"/>
      <c r="D274" s="41" t="s">
        <v>26</v>
      </c>
      <c r="E274" s="42"/>
      <c r="F274" s="44"/>
      <c r="G274" s="74" t="s">
        <v>149</v>
      </c>
      <c r="H274" s="75"/>
      <c r="I274" s="41" t="s">
        <v>28</v>
      </c>
      <c r="J274" s="41"/>
      <c r="K274" s="45"/>
      <c r="L274" s="45"/>
      <c r="M274" s="45"/>
      <c r="N274" s="45"/>
      <c r="O274" s="45"/>
      <c r="P274" s="45"/>
    </row>
    <row r="275" spans="2:16">
      <c r="B275" s="19"/>
      <c r="C275" s="33"/>
      <c r="D275" s="46" t="s">
        <v>29</v>
      </c>
      <c r="E275" s="42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</row>
    <row r="276" spans="2:16">
      <c r="B276" s="19"/>
      <c r="C276" s="33"/>
      <c r="D276" s="22"/>
      <c r="E276" s="22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</row>
    <row r="277" spans="2:16">
      <c r="B277" s="19"/>
      <c r="C277" s="47"/>
      <c r="D277" s="48"/>
      <c r="E277" s="49"/>
      <c r="F277" s="22"/>
      <c r="G277" s="21"/>
      <c r="H277" s="21"/>
      <c r="I277" s="21"/>
      <c r="J277" s="21"/>
      <c r="K277" s="21"/>
      <c r="L277" s="21"/>
      <c r="M277" s="21"/>
      <c r="N277" s="21"/>
      <c r="O277" s="21"/>
      <c r="P277" s="21"/>
    </row>
    <row r="278" spans="2:16" ht="36.75" customHeight="1">
      <c r="B278" s="72" t="s">
        <v>30</v>
      </c>
      <c r="C278" s="77" t="s">
        <v>31</v>
      </c>
      <c r="D278" s="72" t="s">
        <v>1</v>
      </c>
      <c r="E278" s="72" t="s">
        <v>32</v>
      </c>
      <c r="F278" s="72" t="s">
        <v>33</v>
      </c>
      <c r="G278" s="72" t="s">
        <v>34</v>
      </c>
      <c r="H278" s="72"/>
      <c r="I278" s="73"/>
      <c r="J278" s="72" t="s">
        <v>35</v>
      </c>
      <c r="K278" s="72" t="s">
        <v>36</v>
      </c>
      <c r="L278" s="72"/>
      <c r="M278" s="72"/>
      <c r="N278" s="73"/>
      <c r="O278" s="72" t="s">
        <v>37</v>
      </c>
      <c r="P278" s="72"/>
    </row>
    <row r="279" spans="2:16" ht="36.75" customHeight="1">
      <c r="B279" s="72"/>
      <c r="C279" s="77"/>
      <c r="D279" s="73"/>
      <c r="E279" s="73"/>
      <c r="F279" s="72"/>
      <c r="G279" s="50" t="s">
        <v>38</v>
      </c>
      <c r="H279" s="50" t="s">
        <v>39</v>
      </c>
      <c r="I279" s="72" t="s">
        <v>40</v>
      </c>
      <c r="J279" s="78"/>
      <c r="K279" s="72" t="s">
        <v>38</v>
      </c>
      <c r="L279" s="72" t="s">
        <v>41</v>
      </c>
      <c r="M279" s="50" t="s">
        <v>39</v>
      </c>
      <c r="N279" s="72" t="s">
        <v>40</v>
      </c>
      <c r="O279" s="72" t="s">
        <v>42</v>
      </c>
      <c r="P279" s="72"/>
    </row>
    <row r="280" spans="2:16" ht="24">
      <c r="B280" s="72"/>
      <c r="C280" s="77"/>
      <c r="D280" s="73"/>
      <c r="E280" s="73"/>
      <c r="F280" s="72"/>
      <c r="G280" s="50" t="s">
        <v>43</v>
      </c>
      <c r="H280" s="50" t="s">
        <v>41</v>
      </c>
      <c r="I280" s="73"/>
      <c r="J280" s="78"/>
      <c r="K280" s="72"/>
      <c r="L280" s="73"/>
      <c r="M280" s="50" t="s">
        <v>41</v>
      </c>
      <c r="N280" s="73"/>
      <c r="O280" s="50" t="s">
        <v>44</v>
      </c>
      <c r="P280" s="50" t="s">
        <v>45</v>
      </c>
    </row>
    <row r="281" spans="2:16">
      <c r="B281" s="51">
        <v>1</v>
      </c>
      <c r="C281" s="52">
        <v>2</v>
      </c>
      <c r="D281" s="50">
        <v>3</v>
      </c>
      <c r="E281" s="50">
        <v>4</v>
      </c>
      <c r="F281" s="51">
        <v>5</v>
      </c>
      <c r="G281" s="53">
        <v>6</v>
      </c>
      <c r="H281" s="53">
        <v>7</v>
      </c>
      <c r="I281" s="53">
        <v>8</v>
      </c>
      <c r="J281" s="53">
        <v>9</v>
      </c>
      <c r="K281" s="53">
        <v>10</v>
      </c>
      <c r="L281" s="53">
        <v>11</v>
      </c>
      <c r="M281" s="53">
        <v>12</v>
      </c>
      <c r="N281" s="53">
        <v>13</v>
      </c>
      <c r="O281" s="53">
        <v>14</v>
      </c>
      <c r="P281" s="53">
        <v>15</v>
      </c>
    </row>
    <row r="282" spans="2:16">
      <c r="B282" s="76" t="s">
        <v>46</v>
      </c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</row>
    <row r="283" spans="2:16" ht="36">
      <c r="B283" s="67">
        <v>1</v>
      </c>
      <c r="C283" s="69" t="s">
        <v>47</v>
      </c>
      <c r="D283" s="54" t="s">
        <v>150</v>
      </c>
      <c r="E283" s="67" t="s">
        <v>49</v>
      </c>
      <c r="F283" s="71">
        <v>5.415</v>
      </c>
      <c r="G283" s="55">
        <v>196.14</v>
      </c>
      <c r="H283" s="55">
        <v>30.35</v>
      </c>
      <c r="I283" s="65"/>
      <c r="J283" s="64" t="s">
        <v>200</v>
      </c>
      <c r="K283" s="65">
        <v>1062.0999999999999</v>
      </c>
      <c r="L283" s="65">
        <v>897.75</v>
      </c>
      <c r="M283" s="56">
        <v>164.35</v>
      </c>
      <c r="N283" s="65"/>
      <c r="O283" s="56">
        <v>19.187999999999999</v>
      </c>
      <c r="P283" s="56">
        <v>103.9</v>
      </c>
    </row>
    <row r="284" spans="2:16" ht="96">
      <c r="B284" s="68"/>
      <c r="C284" s="70"/>
      <c r="D284" s="57" t="s">
        <v>151</v>
      </c>
      <c r="E284" s="68"/>
      <c r="F284" s="68"/>
      <c r="G284" s="55">
        <v>165.79</v>
      </c>
      <c r="H284" s="56"/>
      <c r="I284" s="66"/>
      <c r="J284" s="60"/>
      <c r="K284" s="66"/>
      <c r="L284" s="66"/>
      <c r="M284" s="56"/>
      <c r="N284" s="66"/>
      <c r="O284" s="56"/>
      <c r="P284" s="56"/>
    </row>
    <row r="285" spans="2:16" ht="24">
      <c r="B285" s="67">
        <v>2</v>
      </c>
      <c r="C285" s="69" t="s">
        <v>51</v>
      </c>
      <c r="D285" s="54" t="s">
        <v>52</v>
      </c>
      <c r="E285" s="67" t="s">
        <v>53</v>
      </c>
      <c r="F285" s="71">
        <v>5.415</v>
      </c>
      <c r="G285" s="55">
        <v>160.38</v>
      </c>
      <c r="H285" s="56"/>
      <c r="I285" s="65"/>
      <c r="J285" s="64" t="s">
        <v>200</v>
      </c>
      <c r="K285" s="65">
        <v>868.46</v>
      </c>
      <c r="L285" s="65">
        <v>868.46</v>
      </c>
      <c r="M285" s="56"/>
      <c r="N285" s="65"/>
      <c r="O285" s="56">
        <v>19.3</v>
      </c>
      <c r="P285" s="56">
        <v>104.51</v>
      </c>
    </row>
    <row r="286" spans="2:16" ht="48">
      <c r="B286" s="68"/>
      <c r="C286" s="70"/>
      <c r="D286" s="57" t="s">
        <v>152</v>
      </c>
      <c r="E286" s="68"/>
      <c r="F286" s="68"/>
      <c r="G286" s="55">
        <v>160.38</v>
      </c>
      <c r="H286" s="56"/>
      <c r="I286" s="66"/>
      <c r="J286" s="60"/>
      <c r="K286" s="66"/>
      <c r="L286" s="66"/>
      <c r="M286" s="56"/>
      <c r="N286" s="66"/>
      <c r="O286" s="56"/>
      <c r="P286" s="56"/>
    </row>
    <row r="287" spans="2:16" ht="36">
      <c r="B287" s="67">
        <v>3</v>
      </c>
      <c r="C287" s="69" t="s">
        <v>55</v>
      </c>
      <c r="D287" s="54" t="s">
        <v>56</v>
      </c>
      <c r="E287" s="67" t="s">
        <v>57</v>
      </c>
      <c r="F287" s="71">
        <v>2.02</v>
      </c>
      <c r="G287" s="55">
        <v>42.98</v>
      </c>
      <c r="H287" s="56"/>
      <c r="I287" s="65"/>
      <c r="J287" s="64" t="s">
        <v>200</v>
      </c>
      <c r="K287" s="65">
        <v>86.82</v>
      </c>
      <c r="L287" s="65">
        <v>86.82</v>
      </c>
      <c r="M287" s="56"/>
      <c r="N287" s="65"/>
      <c r="O287" s="56"/>
      <c r="P287" s="56"/>
    </row>
    <row r="288" spans="2:16" ht="24">
      <c r="B288" s="68"/>
      <c r="C288" s="70"/>
      <c r="D288" s="57" t="s">
        <v>58</v>
      </c>
      <c r="E288" s="68"/>
      <c r="F288" s="68"/>
      <c r="G288" s="55">
        <v>42.98</v>
      </c>
      <c r="H288" s="56"/>
      <c r="I288" s="66"/>
      <c r="J288" s="60"/>
      <c r="K288" s="66"/>
      <c r="L288" s="66"/>
      <c r="M288" s="56"/>
      <c r="N288" s="66"/>
      <c r="O288" s="56"/>
      <c r="P288" s="56"/>
    </row>
    <row r="289" spans="2:16" ht="48">
      <c r="B289" s="67">
        <v>4</v>
      </c>
      <c r="C289" s="69" t="s">
        <v>59</v>
      </c>
      <c r="D289" s="54" t="s">
        <v>60</v>
      </c>
      <c r="E289" s="67" t="s">
        <v>57</v>
      </c>
      <c r="F289" s="71">
        <v>2.02</v>
      </c>
      <c r="G289" s="55">
        <v>14.87</v>
      </c>
      <c r="H289" s="55">
        <v>14.87</v>
      </c>
      <c r="I289" s="65"/>
      <c r="J289" s="64" t="s">
        <v>200</v>
      </c>
      <c r="K289" s="65">
        <v>30.04</v>
      </c>
      <c r="L289" s="65"/>
      <c r="M289" s="56">
        <v>30.04</v>
      </c>
      <c r="N289" s="65"/>
      <c r="O289" s="56"/>
      <c r="P289" s="56"/>
    </row>
    <row r="290" spans="2:16" ht="24">
      <c r="B290" s="68"/>
      <c r="C290" s="70"/>
      <c r="D290" s="57" t="s">
        <v>58</v>
      </c>
      <c r="E290" s="68"/>
      <c r="F290" s="68"/>
      <c r="G290" s="56"/>
      <c r="H290" s="56"/>
      <c r="I290" s="66"/>
      <c r="J290" s="60"/>
      <c r="K290" s="66"/>
      <c r="L290" s="66"/>
      <c r="M290" s="56"/>
      <c r="N290" s="66"/>
      <c r="O290" s="56"/>
      <c r="P290" s="56"/>
    </row>
    <row r="291" spans="2:16">
      <c r="B291" s="67">
        <v>5</v>
      </c>
      <c r="C291" s="69" t="s">
        <v>102</v>
      </c>
      <c r="D291" s="54" t="s">
        <v>103</v>
      </c>
      <c r="E291" s="67" t="s">
        <v>104</v>
      </c>
      <c r="F291" s="71">
        <v>354</v>
      </c>
      <c r="G291" s="55">
        <v>8.83</v>
      </c>
      <c r="H291" s="56"/>
      <c r="I291" s="65"/>
      <c r="J291" s="64" t="s">
        <v>200</v>
      </c>
      <c r="K291" s="65">
        <v>3125.82</v>
      </c>
      <c r="L291" s="65">
        <v>3125.82</v>
      </c>
      <c r="M291" s="56"/>
      <c r="N291" s="65"/>
      <c r="O291" s="56">
        <v>1.0349999999999999</v>
      </c>
      <c r="P291" s="56">
        <v>366.39</v>
      </c>
    </row>
    <row r="292" spans="2:16" ht="132">
      <c r="B292" s="68"/>
      <c r="C292" s="70"/>
      <c r="D292" s="57" t="s">
        <v>153</v>
      </c>
      <c r="E292" s="68"/>
      <c r="F292" s="68"/>
      <c r="G292" s="55">
        <v>8.83</v>
      </c>
      <c r="H292" s="56"/>
      <c r="I292" s="66"/>
      <c r="J292" s="60"/>
      <c r="K292" s="66"/>
      <c r="L292" s="66"/>
      <c r="M292" s="56"/>
      <c r="N292" s="66"/>
      <c r="O292" s="56"/>
      <c r="P292" s="56"/>
    </row>
    <row r="293" spans="2:16" ht="36">
      <c r="B293" s="67">
        <v>6</v>
      </c>
      <c r="C293" s="69" t="s">
        <v>106</v>
      </c>
      <c r="D293" s="54" t="s">
        <v>107</v>
      </c>
      <c r="E293" s="67" t="s">
        <v>108</v>
      </c>
      <c r="F293" s="71">
        <v>3.54</v>
      </c>
      <c r="G293" s="55">
        <v>316.76</v>
      </c>
      <c r="H293" s="55">
        <v>3.06</v>
      </c>
      <c r="I293" s="65">
        <v>222.44</v>
      </c>
      <c r="J293" s="64" t="s">
        <v>200</v>
      </c>
      <c r="K293" s="65">
        <v>1121.33</v>
      </c>
      <c r="L293" s="65">
        <v>323.06</v>
      </c>
      <c r="M293" s="56">
        <v>10.83</v>
      </c>
      <c r="N293" s="65">
        <v>787.44</v>
      </c>
      <c r="O293" s="56">
        <v>10.442</v>
      </c>
      <c r="P293" s="56">
        <v>36.96</v>
      </c>
    </row>
    <row r="294" spans="2:16" ht="132">
      <c r="B294" s="68"/>
      <c r="C294" s="70"/>
      <c r="D294" s="57" t="s">
        <v>154</v>
      </c>
      <c r="E294" s="68"/>
      <c r="F294" s="68"/>
      <c r="G294" s="55">
        <v>91.26</v>
      </c>
      <c r="H294" s="55">
        <v>0.12</v>
      </c>
      <c r="I294" s="66"/>
      <c r="J294" s="60"/>
      <c r="K294" s="66"/>
      <c r="L294" s="66"/>
      <c r="M294" s="56">
        <v>0.42</v>
      </c>
      <c r="N294" s="66"/>
      <c r="O294" s="56">
        <v>1.15E-2</v>
      </c>
      <c r="P294" s="56">
        <v>0.04</v>
      </c>
    </row>
    <row r="295" spans="2:16" ht="24">
      <c r="B295" s="67">
        <v>7</v>
      </c>
      <c r="C295" s="69" t="s">
        <v>155</v>
      </c>
      <c r="D295" s="54" t="s">
        <v>156</v>
      </c>
      <c r="E295" s="67" t="s">
        <v>112</v>
      </c>
      <c r="F295" s="71">
        <v>3.54</v>
      </c>
      <c r="G295" s="55">
        <v>495.73</v>
      </c>
      <c r="H295" s="55">
        <v>28.08</v>
      </c>
      <c r="I295" s="65">
        <v>401.57</v>
      </c>
      <c r="J295" s="64" t="s">
        <v>200</v>
      </c>
      <c r="K295" s="65">
        <v>1754.88</v>
      </c>
      <c r="L295" s="65">
        <v>233.92</v>
      </c>
      <c r="M295" s="56">
        <v>99.4</v>
      </c>
      <c r="N295" s="65">
        <v>1421.56</v>
      </c>
      <c r="O295" s="56">
        <v>7.2864000000000004</v>
      </c>
      <c r="P295" s="56">
        <v>25.79</v>
      </c>
    </row>
    <row r="296" spans="2:16" ht="192">
      <c r="B296" s="68"/>
      <c r="C296" s="70"/>
      <c r="D296" s="57" t="s">
        <v>157</v>
      </c>
      <c r="E296" s="68"/>
      <c r="F296" s="68"/>
      <c r="G296" s="55">
        <v>66.08</v>
      </c>
      <c r="H296" s="55">
        <v>0.23</v>
      </c>
      <c r="I296" s="66"/>
      <c r="J296" s="60"/>
      <c r="K296" s="66"/>
      <c r="L296" s="66"/>
      <c r="M296" s="56">
        <v>0.81</v>
      </c>
      <c r="N296" s="66"/>
      <c r="O296" s="56">
        <v>2.3E-2</v>
      </c>
      <c r="P296" s="56">
        <v>0.08</v>
      </c>
    </row>
    <row r="297" spans="2:16" ht="48">
      <c r="B297" s="67">
        <v>8</v>
      </c>
      <c r="C297" s="69" t="s">
        <v>121</v>
      </c>
      <c r="D297" s="54" t="s">
        <v>122</v>
      </c>
      <c r="E297" s="67" t="s">
        <v>123</v>
      </c>
      <c r="F297" s="71">
        <v>26.89</v>
      </c>
      <c r="G297" s="55">
        <v>1598.26</v>
      </c>
      <c r="H297" s="55">
        <v>65.72</v>
      </c>
      <c r="I297" s="65">
        <v>1320.96</v>
      </c>
      <c r="J297" s="64" t="s">
        <v>200</v>
      </c>
      <c r="K297" s="65">
        <v>42977.21</v>
      </c>
      <c r="L297" s="65">
        <v>5689.39</v>
      </c>
      <c r="M297" s="56">
        <v>1767.21</v>
      </c>
      <c r="N297" s="65">
        <v>35520.61</v>
      </c>
      <c r="O297" s="56">
        <v>21.677499999999998</v>
      </c>
      <c r="P297" s="56">
        <v>582.91</v>
      </c>
    </row>
    <row r="298" spans="2:16" ht="132">
      <c r="B298" s="68"/>
      <c r="C298" s="70"/>
      <c r="D298" s="57" t="s">
        <v>158</v>
      </c>
      <c r="E298" s="68"/>
      <c r="F298" s="68"/>
      <c r="G298" s="55">
        <v>211.58</v>
      </c>
      <c r="H298" s="56"/>
      <c r="I298" s="66"/>
      <c r="J298" s="60"/>
      <c r="K298" s="66"/>
      <c r="L298" s="66"/>
      <c r="M298" s="56"/>
      <c r="N298" s="66"/>
      <c r="O298" s="56"/>
      <c r="P298" s="56"/>
    </row>
    <row r="299" spans="2:16" ht="36">
      <c r="B299" s="67">
        <v>9</v>
      </c>
      <c r="C299" s="69" t="s">
        <v>47</v>
      </c>
      <c r="D299" s="54" t="s">
        <v>125</v>
      </c>
      <c r="E299" s="67" t="s">
        <v>49</v>
      </c>
      <c r="F299" s="71">
        <v>5.415</v>
      </c>
      <c r="G299" s="55">
        <v>1780.58</v>
      </c>
      <c r="H299" s="55">
        <v>58.18</v>
      </c>
      <c r="I299" s="65">
        <v>1404.64</v>
      </c>
      <c r="J299" s="64" t="s">
        <v>200</v>
      </c>
      <c r="K299" s="65">
        <v>9641.84</v>
      </c>
      <c r="L299" s="65">
        <v>1720.67</v>
      </c>
      <c r="M299" s="56">
        <v>315.04000000000002</v>
      </c>
      <c r="N299" s="65">
        <v>7606.13</v>
      </c>
      <c r="O299" s="56">
        <v>36.777000000000001</v>
      </c>
      <c r="P299" s="56">
        <v>199.15</v>
      </c>
    </row>
    <row r="300" spans="2:16" ht="132">
      <c r="B300" s="68"/>
      <c r="C300" s="70"/>
      <c r="D300" s="57" t="s">
        <v>159</v>
      </c>
      <c r="E300" s="68"/>
      <c r="F300" s="68"/>
      <c r="G300" s="55">
        <v>317.76</v>
      </c>
      <c r="H300" s="56"/>
      <c r="I300" s="66"/>
      <c r="J300" s="60"/>
      <c r="K300" s="66"/>
      <c r="L300" s="66"/>
      <c r="M300" s="56"/>
      <c r="N300" s="66"/>
      <c r="O300" s="56"/>
      <c r="P300" s="56"/>
    </row>
    <row r="301" spans="2:16">
      <c r="B301" s="62" t="s">
        <v>127</v>
      </c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</row>
    <row r="302" spans="2:16">
      <c r="B302" s="59" t="s">
        <v>128</v>
      </c>
      <c r="C302" s="60"/>
      <c r="D302" s="60"/>
      <c r="E302" s="60"/>
      <c r="F302" s="60"/>
      <c r="G302" s="60"/>
      <c r="H302" s="60"/>
      <c r="I302" s="60"/>
      <c r="J302" s="60"/>
      <c r="K302" s="55">
        <v>60668.5</v>
      </c>
      <c r="L302" s="55">
        <v>12945.89</v>
      </c>
      <c r="M302" s="55">
        <v>2386.87</v>
      </c>
      <c r="N302" s="55">
        <v>45335.74</v>
      </c>
      <c r="O302" s="56"/>
      <c r="P302" s="55">
        <v>1419.61</v>
      </c>
    </row>
    <row r="303" spans="2:16">
      <c r="B303" s="60"/>
      <c r="C303" s="60"/>
      <c r="D303" s="60"/>
      <c r="E303" s="60"/>
      <c r="F303" s="60"/>
      <c r="G303" s="60"/>
      <c r="H303" s="60"/>
      <c r="I303" s="60"/>
      <c r="J303" s="60"/>
      <c r="K303" s="56"/>
      <c r="L303" s="56"/>
      <c r="M303" s="55">
        <v>1.23</v>
      </c>
      <c r="N303" s="56"/>
      <c r="O303" s="56"/>
      <c r="P303" s="55">
        <v>0.12</v>
      </c>
    </row>
    <row r="304" spans="2:16">
      <c r="B304" s="59" t="s">
        <v>129</v>
      </c>
      <c r="C304" s="60"/>
      <c r="D304" s="60"/>
      <c r="E304" s="60"/>
      <c r="F304" s="60"/>
      <c r="G304" s="60"/>
      <c r="H304" s="60"/>
      <c r="I304" s="60"/>
      <c r="J304" s="60"/>
      <c r="K304" s="55">
        <v>12266.1</v>
      </c>
      <c r="L304" s="56"/>
      <c r="M304" s="56"/>
      <c r="N304" s="56"/>
      <c r="O304" s="56"/>
      <c r="P304" s="56"/>
    </row>
    <row r="305" spans="2:16">
      <c r="B305" s="59" t="s">
        <v>130</v>
      </c>
      <c r="C305" s="60"/>
      <c r="D305" s="60"/>
      <c r="E305" s="60"/>
      <c r="F305" s="60"/>
      <c r="G305" s="60"/>
      <c r="H305" s="60"/>
      <c r="I305" s="60"/>
      <c r="J305" s="60"/>
      <c r="K305" s="55">
        <v>8734.25</v>
      </c>
      <c r="L305" s="56"/>
      <c r="M305" s="56"/>
      <c r="N305" s="56"/>
      <c r="O305" s="56"/>
      <c r="P305" s="56"/>
    </row>
    <row r="306" spans="2:16">
      <c r="B306" s="61" t="s">
        <v>131</v>
      </c>
      <c r="C306" s="60"/>
      <c r="D306" s="60"/>
      <c r="E306" s="60"/>
      <c r="F306" s="60"/>
      <c r="G306" s="60"/>
      <c r="H306" s="60"/>
      <c r="I306" s="60"/>
      <c r="J306" s="60"/>
      <c r="K306" s="56"/>
      <c r="L306" s="56"/>
      <c r="M306" s="56"/>
      <c r="N306" s="56"/>
      <c r="O306" s="56"/>
      <c r="P306" s="56"/>
    </row>
    <row r="307" spans="2:16">
      <c r="B307" s="59" t="s">
        <v>132</v>
      </c>
      <c r="C307" s="60"/>
      <c r="D307" s="60"/>
      <c r="E307" s="60"/>
      <c r="F307" s="60"/>
      <c r="G307" s="60"/>
      <c r="H307" s="60"/>
      <c r="I307" s="60"/>
      <c r="J307" s="60"/>
      <c r="K307" s="55">
        <v>67710.16</v>
      </c>
      <c r="L307" s="56"/>
      <c r="M307" s="56"/>
      <c r="N307" s="56"/>
      <c r="O307" s="56"/>
      <c r="P307" s="55">
        <v>885.96</v>
      </c>
    </row>
    <row r="308" spans="2:16">
      <c r="B308" s="59" t="s">
        <v>133</v>
      </c>
      <c r="C308" s="60"/>
      <c r="D308" s="60"/>
      <c r="E308" s="60"/>
      <c r="F308" s="60"/>
      <c r="G308" s="60"/>
      <c r="H308" s="60"/>
      <c r="I308" s="60"/>
      <c r="J308" s="60"/>
      <c r="K308" s="55">
        <v>1945.35</v>
      </c>
      <c r="L308" s="56"/>
      <c r="M308" s="56"/>
      <c r="N308" s="56"/>
      <c r="O308" s="56"/>
      <c r="P308" s="55">
        <v>104.51</v>
      </c>
    </row>
    <row r="309" spans="2:16">
      <c r="B309" s="59" t="s">
        <v>134</v>
      </c>
      <c r="C309" s="60"/>
      <c r="D309" s="60"/>
      <c r="E309" s="60"/>
      <c r="F309" s="60"/>
      <c r="G309" s="60"/>
      <c r="H309" s="60"/>
      <c r="I309" s="60"/>
      <c r="J309" s="60"/>
      <c r="K309" s="55">
        <v>86.82</v>
      </c>
      <c r="L309" s="56"/>
      <c r="M309" s="56"/>
      <c r="N309" s="56"/>
      <c r="O309" s="56"/>
      <c r="P309" s="56"/>
    </row>
    <row r="310" spans="2:16">
      <c r="B310" s="59" t="s">
        <v>135</v>
      </c>
      <c r="C310" s="60"/>
      <c r="D310" s="60"/>
      <c r="E310" s="60"/>
      <c r="F310" s="60"/>
      <c r="G310" s="60"/>
      <c r="H310" s="60"/>
      <c r="I310" s="60"/>
      <c r="J310" s="60"/>
      <c r="K310" s="55">
        <v>30.04</v>
      </c>
      <c r="L310" s="56"/>
      <c r="M310" s="56"/>
      <c r="N310" s="56"/>
      <c r="O310" s="56"/>
      <c r="P310" s="56"/>
    </row>
    <row r="311" spans="2:16">
      <c r="B311" s="59" t="s">
        <v>138</v>
      </c>
      <c r="C311" s="60"/>
      <c r="D311" s="60"/>
      <c r="E311" s="60"/>
      <c r="F311" s="60"/>
      <c r="G311" s="60"/>
      <c r="H311" s="60"/>
      <c r="I311" s="60"/>
      <c r="J311" s="60"/>
      <c r="K311" s="55">
        <v>11896.48</v>
      </c>
      <c r="L311" s="56"/>
      <c r="M311" s="56"/>
      <c r="N311" s="56"/>
      <c r="O311" s="56"/>
      <c r="P311" s="55">
        <v>429.14</v>
      </c>
    </row>
    <row r="312" spans="2:16">
      <c r="B312" s="60"/>
      <c r="C312" s="60"/>
      <c r="D312" s="60"/>
      <c r="E312" s="60"/>
      <c r="F312" s="60"/>
      <c r="G312" s="60"/>
      <c r="H312" s="60"/>
      <c r="I312" s="60"/>
      <c r="J312" s="60"/>
      <c r="K312" s="56"/>
      <c r="L312" s="56"/>
      <c r="M312" s="56"/>
      <c r="N312" s="56"/>
      <c r="O312" s="56"/>
      <c r="P312" s="55">
        <v>0.12</v>
      </c>
    </row>
    <row r="313" spans="2:16">
      <c r="B313" s="59" t="s">
        <v>139</v>
      </c>
      <c r="C313" s="60"/>
      <c r="D313" s="60"/>
      <c r="E313" s="60"/>
      <c r="F313" s="60"/>
      <c r="G313" s="60"/>
      <c r="H313" s="60"/>
      <c r="I313" s="60"/>
      <c r="J313" s="60"/>
      <c r="K313" s="55">
        <v>81668.850000000006</v>
      </c>
      <c r="L313" s="56"/>
      <c r="M313" s="56"/>
      <c r="N313" s="56"/>
      <c r="O313" s="56"/>
      <c r="P313" s="55">
        <v>1419.61</v>
      </c>
    </row>
    <row r="314" spans="2:16">
      <c r="B314" s="60"/>
      <c r="C314" s="60"/>
      <c r="D314" s="60"/>
      <c r="E314" s="60"/>
      <c r="F314" s="60"/>
      <c r="G314" s="60"/>
      <c r="H314" s="60"/>
      <c r="I314" s="60"/>
      <c r="J314" s="60"/>
      <c r="K314" s="56"/>
      <c r="L314" s="56"/>
      <c r="M314" s="56"/>
      <c r="N314" s="56"/>
      <c r="O314" s="56"/>
      <c r="P314" s="55">
        <v>0.12</v>
      </c>
    </row>
    <row r="315" spans="2:16">
      <c r="B315" s="59" t="s">
        <v>140</v>
      </c>
      <c r="C315" s="60"/>
      <c r="D315" s="60"/>
      <c r="E315" s="60"/>
      <c r="F315" s="60"/>
      <c r="G315" s="60"/>
      <c r="H315" s="60"/>
      <c r="I315" s="60"/>
      <c r="J315" s="60"/>
      <c r="K315" s="56"/>
      <c r="L315" s="56"/>
      <c r="M315" s="56"/>
      <c r="N315" s="56"/>
      <c r="O315" s="56"/>
      <c r="P315" s="56"/>
    </row>
    <row r="316" spans="2:16">
      <c r="B316" s="59" t="s">
        <v>141</v>
      </c>
      <c r="C316" s="60"/>
      <c r="D316" s="60"/>
      <c r="E316" s="60"/>
      <c r="F316" s="60"/>
      <c r="G316" s="60"/>
      <c r="H316" s="60"/>
      <c r="I316" s="60"/>
      <c r="J316" s="60"/>
      <c r="K316" s="55">
        <v>45335.74</v>
      </c>
      <c r="L316" s="56"/>
      <c r="M316" s="56"/>
      <c r="N316" s="56"/>
      <c r="O316" s="56"/>
      <c r="P316" s="56"/>
    </row>
    <row r="317" spans="2:16">
      <c r="B317" s="59" t="s">
        <v>142</v>
      </c>
      <c r="C317" s="60"/>
      <c r="D317" s="60"/>
      <c r="E317" s="60"/>
      <c r="F317" s="60"/>
      <c r="G317" s="60"/>
      <c r="H317" s="60"/>
      <c r="I317" s="60"/>
      <c r="J317" s="60"/>
      <c r="K317" s="55">
        <v>2386.87</v>
      </c>
      <c r="L317" s="56"/>
      <c r="M317" s="56"/>
      <c r="N317" s="56"/>
      <c r="O317" s="56"/>
      <c r="P317" s="56"/>
    </row>
    <row r="318" spans="2:16">
      <c r="B318" s="59" t="s">
        <v>143</v>
      </c>
      <c r="C318" s="60"/>
      <c r="D318" s="60"/>
      <c r="E318" s="60"/>
      <c r="F318" s="60"/>
      <c r="G318" s="60"/>
      <c r="H318" s="60"/>
      <c r="I318" s="60"/>
      <c r="J318" s="60"/>
      <c r="K318" s="55">
        <v>12947.12</v>
      </c>
      <c r="L318" s="56"/>
      <c r="M318" s="56"/>
      <c r="N318" s="56"/>
      <c r="O318" s="56"/>
      <c r="P318" s="56"/>
    </row>
    <row r="319" spans="2:16">
      <c r="B319" s="59" t="s">
        <v>144</v>
      </c>
      <c r="C319" s="60"/>
      <c r="D319" s="60"/>
      <c r="E319" s="60"/>
      <c r="F319" s="60"/>
      <c r="G319" s="60"/>
      <c r="H319" s="60"/>
      <c r="I319" s="60"/>
      <c r="J319" s="60"/>
      <c r="K319" s="55">
        <v>12266.1</v>
      </c>
      <c r="L319" s="56"/>
      <c r="M319" s="56"/>
      <c r="N319" s="56"/>
      <c r="O319" s="56"/>
      <c r="P319" s="56"/>
    </row>
    <row r="320" spans="2:16">
      <c r="B320" s="59" t="s">
        <v>145</v>
      </c>
      <c r="C320" s="60"/>
      <c r="D320" s="60"/>
      <c r="E320" s="60"/>
      <c r="F320" s="60"/>
      <c r="G320" s="60"/>
      <c r="H320" s="60"/>
      <c r="I320" s="60"/>
      <c r="J320" s="60"/>
      <c r="K320" s="55">
        <v>8734.25</v>
      </c>
      <c r="L320" s="56"/>
      <c r="M320" s="56"/>
      <c r="N320" s="56"/>
      <c r="O320" s="56"/>
      <c r="P320" s="56"/>
    </row>
    <row r="321" spans="2:16">
      <c r="B321" s="61" t="s">
        <v>146</v>
      </c>
      <c r="C321" s="60"/>
      <c r="D321" s="60"/>
      <c r="E321" s="60"/>
      <c r="F321" s="60"/>
      <c r="G321" s="60"/>
      <c r="H321" s="60"/>
      <c r="I321" s="60"/>
      <c r="J321" s="60"/>
      <c r="K321" s="58">
        <v>81668.850000000006</v>
      </c>
      <c r="L321" s="56"/>
      <c r="M321" s="56"/>
      <c r="N321" s="56"/>
      <c r="O321" s="56"/>
      <c r="P321" s="58">
        <v>1419.61</v>
      </c>
    </row>
    <row r="322" spans="2:16">
      <c r="B322" s="60"/>
      <c r="C322" s="60"/>
      <c r="D322" s="60"/>
      <c r="E322" s="60"/>
      <c r="F322" s="60"/>
      <c r="G322" s="60"/>
      <c r="H322" s="60"/>
      <c r="I322" s="60"/>
      <c r="J322" s="60"/>
      <c r="K322" s="56"/>
      <c r="L322" s="56"/>
      <c r="M322" s="56"/>
      <c r="N322" s="56"/>
      <c r="O322" s="56"/>
      <c r="P322" s="58">
        <v>0.12</v>
      </c>
    </row>
  </sheetData>
  <mergeCells count="688">
    <mergeCell ref="A6:J6"/>
    <mergeCell ref="G29:H29"/>
    <mergeCell ref="G30:H30"/>
    <mergeCell ref="G31:H31"/>
    <mergeCell ref="N42:N43"/>
    <mergeCell ref="O35:P35"/>
    <mergeCell ref="I36:I37"/>
    <mergeCell ref="L36:L37"/>
    <mergeCell ref="B35:B37"/>
    <mergeCell ref="C35:C37"/>
    <mergeCell ref="D35:D37"/>
    <mergeCell ref="E35:E37"/>
    <mergeCell ref="A14:D14"/>
    <mergeCell ref="B40:B41"/>
    <mergeCell ref="E40:E41"/>
    <mergeCell ref="I40:I41"/>
    <mergeCell ref="J40:J41"/>
    <mergeCell ref="K40:K41"/>
    <mergeCell ref="K36:K37"/>
    <mergeCell ref="F35:F37"/>
    <mergeCell ref="G35:I35"/>
    <mergeCell ref="J35:J37"/>
    <mergeCell ref="K35:N35"/>
    <mergeCell ref="B48:B49"/>
    <mergeCell ref="E48:E49"/>
    <mergeCell ref="I48:I49"/>
    <mergeCell ref="J48:J49"/>
    <mergeCell ref="K48:K49"/>
    <mergeCell ref="C46:C47"/>
    <mergeCell ref="F46:F47"/>
    <mergeCell ref="L46:L47"/>
    <mergeCell ref="B46:B47"/>
    <mergeCell ref="E46:E47"/>
    <mergeCell ref="B52:B53"/>
    <mergeCell ref="E52:E53"/>
    <mergeCell ref="I52:I53"/>
    <mergeCell ref="J52:J53"/>
    <mergeCell ref="K52:K53"/>
    <mergeCell ref="C50:C51"/>
    <mergeCell ref="F50:F51"/>
    <mergeCell ref="L50:L51"/>
    <mergeCell ref="B50:B51"/>
    <mergeCell ref="E50:E51"/>
    <mergeCell ref="B56:B57"/>
    <mergeCell ref="C56:C57"/>
    <mergeCell ref="D56:D57"/>
    <mergeCell ref="E56:E57"/>
    <mergeCell ref="I56:I57"/>
    <mergeCell ref="J56:J57"/>
    <mergeCell ref="K56:K57"/>
    <mergeCell ref="C54:C55"/>
    <mergeCell ref="F54:F55"/>
    <mergeCell ref="B54:B55"/>
    <mergeCell ref="E54:E55"/>
    <mergeCell ref="B60:B61"/>
    <mergeCell ref="E60:E61"/>
    <mergeCell ref="I60:I61"/>
    <mergeCell ref="J60:J61"/>
    <mergeCell ref="K60:K61"/>
    <mergeCell ref="C58:C59"/>
    <mergeCell ref="F58:F59"/>
    <mergeCell ref="L58:L59"/>
    <mergeCell ref="B58:B59"/>
    <mergeCell ref="E58:E59"/>
    <mergeCell ref="B64:B65"/>
    <mergeCell ref="E64:E65"/>
    <mergeCell ref="I64:I65"/>
    <mergeCell ref="J64:J65"/>
    <mergeCell ref="K64:K65"/>
    <mergeCell ref="C62:C63"/>
    <mergeCell ref="F62:F63"/>
    <mergeCell ref="L62:L63"/>
    <mergeCell ref="B62:B63"/>
    <mergeCell ref="E62:E63"/>
    <mergeCell ref="B68:B69"/>
    <mergeCell ref="E68:E69"/>
    <mergeCell ref="I68:I69"/>
    <mergeCell ref="J68:J69"/>
    <mergeCell ref="K68:K69"/>
    <mergeCell ref="C66:C67"/>
    <mergeCell ref="F66:F67"/>
    <mergeCell ref="L66:L67"/>
    <mergeCell ref="B66:B67"/>
    <mergeCell ref="E66:E67"/>
    <mergeCell ref="B72:B73"/>
    <mergeCell ref="C72:C73"/>
    <mergeCell ref="D72:D73"/>
    <mergeCell ref="E72:E73"/>
    <mergeCell ref="I70:I71"/>
    <mergeCell ref="J70:J71"/>
    <mergeCell ref="K70:K71"/>
    <mergeCell ref="B70:B71"/>
    <mergeCell ref="C70:C71"/>
    <mergeCell ref="D70:D71"/>
    <mergeCell ref="E70:E71"/>
    <mergeCell ref="B76:B77"/>
    <mergeCell ref="E76:E77"/>
    <mergeCell ref="I76:I77"/>
    <mergeCell ref="J76:J77"/>
    <mergeCell ref="K76:K77"/>
    <mergeCell ref="C74:C75"/>
    <mergeCell ref="F74:F75"/>
    <mergeCell ref="L74:L75"/>
    <mergeCell ref="B74:B75"/>
    <mergeCell ref="E74:E75"/>
    <mergeCell ref="B80:B81"/>
    <mergeCell ref="C80:C81"/>
    <mergeCell ref="D80:D81"/>
    <mergeCell ref="E80:E81"/>
    <mergeCell ref="I80:I81"/>
    <mergeCell ref="J80:J81"/>
    <mergeCell ref="K80:K81"/>
    <mergeCell ref="C78:C79"/>
    <mergeCell ref="F78:F79"/>
    <mergeCell ref="B78:B79"/>
    <mergeCell ref="E78:E79"/>
    <mergeCell ref="B84:B85"/>
    <mergeCell ref="C84:C85"/>
    <mergeCell ref="D84:D85"/>
    <mergeCell ref="E84:E85"/>
    <mergeCell ref="I84:I85"/>
    <mergeCell ref="J84:J85"/>
    <mergeCell ref="K84:K85"/>
    <mergeCell ref="C82:C83"/>
    <mergeCell ref="F82:F83"/>
    <mergeCell ref="B82:B83"/>
    <mergeCell ref="E82:E83"/>
    <mergeCell ref="B98:J98"/>
    <mergeCell ref="B99:J99"/>
    <mergeCell ref="B100:J101"/>
    <mergeCell ref="B90:P90"/>
    <mergeCell ref="B91:J92"/>
    <mergeCell ref="B93:J93"/>
    <mergeCell ref="B94:J94"/>
    <mergeCell ref="B95:J95"/>
    <mergeCell ref="I86:I87"/>
    <mergeCell ref="J86:J87"/>
    <mergeCell ref="K86:K87"/>
    <mergeCell ref="B88:B89"/>
    <mergeCell ref="E88:E89"/>
    <mergeCell ref="I88:I89"/>
    <mergeCell ref="J88:J89"/>
    <mergeCell ref="K88:K89"/>
    <mergeCell ref="C86:C87"/>
    <mergeCell ref="F86:F87"/>
    <mergeCell ref="L86:L87"/>
    <mergeCell ref="B86:B87"/>
    <mergeCell ref="E86:E87"/>
    <mergeCell ref="C44:C45"/>
    <mergeCell ref="F44:F45"/>
    <mergeCell ref="L44:L45"/>
    <mergeCell ref="N44:N45"/>
    <mergeCell ref="N36:N37"/>
    <mergeCell ref="O36:P36"/>
    <mergeCell ref="B39:P39"/>
    <mergeCell ref="C40:C41"/>
    <mergeCell ref="F40:F41"/>
    <mergeCell ref="L40:L41"/>
    <mergeCell ref="N40:N41"/>
    <mergeCell ref="I42:I43"/>
    <mergeCell ref="J42:J43"/>
    <mergeCell ref="K42:K43"/>
    <mergeCell ref="B44:B45"/>
    <mergeCell ref="E44:E45"/>
    <mergeCell ref="I44:I45"/>
    <mergeCell ref="J44:J45"/>
    <mergeCell ref="K44:K45"/>
    <mergeCell ref="C42:C43"/>
    <mergeCell ref="F42:F43"/>
    <mergeCell ref="L42:L43"/>
    <mergeCell ref="B42:B43"/>
    <mergeCell ref="E42:E43"/>
    <mergeCell ref="N50:N51"/>
    <mergeCell ref="C52:C53"/>
    <mergeCell ref="F52:F53"/>
    <mergeCell ref="L52:L53"/>
    <mergeCell ref="N52:N53"/>
    <mergeCell ref="N46:N47"/>
    <mergeCell ref="C48:C49"/>
    <mergeCell ref="F48:F49"/>
    <mergeCell ref="L48:L49"/>
    <mergeCell ref="N48:N49"/>
    <mergeCell ref="I50:I51"/>
    <mergeCell ref="J50:J51"/>
    <mergeCell ref="K50:K51"/>
    <mergeCell ref="I46:I47"/>
    <mergeCell ref="J46:J47"/>
    <mergeCell ref="K46:K47"/>
    <mergeCell ref="N58:N59"/>
    <mergeCell ref="C60:C61"/>
    <mergeCell ref="F60:F61"/>
    <mergeCell ref="L60:L61"/>
    <mergeCell ref="N60:N61"/>
    <mergeCell ref="L54:L55"/>
    <mergeCell ref="N54:N55"/>
    <mergeCell ref="F56:F57"/>
    <mergeCell ref="L56:L57"/>
    <mergeCell ref="N56:N57"/>
    <mergeCell ref="I58:I59"/>
    <mergeCell ref="J58:J59"/>
    <mergeCell ref="K58:K59"/>
    <mergeCell ref="I54:I55"/>
    <mergeCell ref="J54:J55"/>
    <mergeCell ref="K54:K55"/>
    <mergeCell ref="N66:N67"/>
    <mergeCell ref="C68:C69"/>
    <mergeCell ref="F68:F69"/>
    <mergeCell ref="L68:L69"/>
    <mergeCell ref="N68:N69"/>
    <mergeCell ref="N62:N63"/>
    <mergeCell ref="C64:C65"/>
    <mergeCell ref="F64:F65"/>
    <mergeCell ref="L64:L65"/>
    <mergeCell ref="N64:N65"/>
    <mergeCell ref="I66:I67"/>
    <mergeCell ref="J66:J67"/>
    <mergeCell ref="K66:K67"/>
    <mergeCell ref="I62:I63"/>
    <mergeCell ref="J62:J63"/>
    <mergeCell ref="K62:K63"/>
    <mergeCell ref="N74:N75"/>
    <mergeCell ref="C76:C77"/>
    <mergeCell ref="F76:F77"/>
    <mergeCell ref="L76:L77"/>
    <mergeCell ref="N76:N77"/>
    <mergeCell ref="F70:F71"/>
    <mergeCell ref="L70:L71"/>
    <mergeCell ref="N70:N71"/>
    <mergeCell ref="F72:F73"/>
    <mergeCell ref="L72:L73"/>
    <mergeCell ref="N72:N73"/>
    <mergeCell ref="I74:I75"/>
    <mergeCell ref="J74:J75"/>
    <mergeCell ref="K74:K75"/>
    <mergeCell ref="I72:I73"/>
    <mergeCell ref="J72:J73"/>
    <mergeCell ref="K72:K73"/>
    <mergeCell ref="L82:L83"/>
    <mergeCell ref="N82:N83"/>
    <mergeCell ref="F84:F85"/>
    <mergeCell ref="L84:L85"/>
    <mergeCell ref="N84:N85"/>
    <mergeCell ref="L78:L79"/>
    <mergeCell ref="N78:N79"/>
    <mergeCell ref="F80:F81"/>
    <mergeCell ref="L80:L81"/>
    <mergeCell ref="N80:N81"/>
    <mergeCell ref="I82:I83"/>
    <mergeCell ref="J82:J83"/>
    <mergeCell ref="K82:K83"/>
    <mergeCell ref="I78:I79"/>
    <mergeCell ref="J78:J79"/>
    <mergeCell ref="K78:K79"/>
    <mergeCell ref="I141:I142"/>
    <mergeCell ref="J141:J142"/>
    <mergeCell ref="K141:K142"/>
    <mergeCell ref="L141:L142"/>
    <mergeCell ref="N141:N142"/>
    <mergeCell ref="E141:E142"/>
    <mergeCell ref="F141:F142"/>
    <mergeCell ref="N86:N87"/>
    <mergeCell ref="C88:C89"/>
    <mergeCell ref="F88:F89"/>
    <mergeCell ref="L88:L89"/>
    <mergeCell ref="N88:N89"/>
    <mergeCell ref="B110:J110"/>
    <mergeCell ref="B111:J111"/>
    <mergeCell ref="B112:J112"/>
    <mergeCell ref="B113:J113"/>
    <mergeCell ref="B114:J115"/>
    <mergeCell ref="B102:J103"/>
    <mergeCell ref="B104:J105"/>
    <mergeCell ref="B106:J107"/>
    <mergeCell ref="B108:J108"/>
    <mergeCell ref="B109:J109"/>
    <mergeCell ref="B96:J96"/>
    <mergeCell ref="B97:J97"/>
    <mergeCell ref="B163:B164"/>
    <mergeCell ref="C163:C164"/>
    <mergeCell ref="E163:E164"/>
    <mergeCell ref="F163:F164"/>
    <mergeCell ref="I163:I164"/>
    <mergeCell ref="J163:J164"/>
    <mergeCell ref="K163:K164"/>
    <mergeCell ref="L163:L164"/>
    <mergeCell ref="N163:N164"/>
    <mergeCell ref="K136:N136"/>
    <mergeCell ref="O136:P136"/>
    <mergeCell ref="I137:I138"/>
    <mergeCell ref="K137:K138"/>
    <mergeCell ref="L137:L138"/>
    <mergeCell ref="N137:N138"/>
    <mergeCell ref="O137:P137"/>
    <mergeCell ref="B181:J181"/>
    <mergeCell ref="G130:H130"/>
    <mergeCell ref="G131:H131"/>
    <mergeCell ref="G132:H132"/>
    <mergeCell ref="B136:B138"/>
    <mergeCell ref="C136:C138"/>
    <mergeCell ref="D136:D138"/>
    <mergeCell ref="E136:E138"/>
    <mergeCell ref="F136:F138"/>
    <mergeCell ref="G136:I136"/>
    <mergeCell ref="J136:J138"/>
    <mergeCell ref="B140:P140"/>
    <mergeCell ref="B141:B142"/>
    <mergeCell ref="C141:C142"/>
    <mergeCell ref="B176:J176"/>
    <mergeCell ref="B174:J174"/>
    <mergeCell ref="B175:J175"/>
    <mergeCell ref="K143:K144"/>
    <mergeCell ref="L143:L144"/>
    <mergeCell ref="N143:N144"/>
    <mergeCell ref="B145:B146"/>
    <mergeCell ref="C145:C146"/>
    <mergeCell ref="E145:E146"/>
    <mergeCell ref="F145:F146"/>
    <mergeCell ref="I145:I146"/>
    <mergeCell ref="J145:J146"/>
    <mergeCell ref="K145:K146"/>
    <mergeCell ref="L145:L146"/>
    <mergeCell ref="N145:N146"/>
    <mergeCell ref="B143:B144"/>
    <mergeCell ref="C143:C144"/>
    <mergeCell ref="E143:E144"/>
    <mergeCell ref="F143:F144"/>
    <mergeCell ref="I143:I144"/>
    <mergeCell ref="J143:J144"/>
    <mergeCell ref="J147:J148"/>
    <mergeCell ref="K147:K148"/>
    <mergeCell ref="L147:L148"/>
    <mergeCell ref="N147:N148"/>
    <mergeCell ref="B149:B150"/>
    <mergeCell ref="C149:C150"/>
    <mergeCell ref="E149:E150"/>
    <mergeCell ref="F149:F150"/>
    <mergeCell ref="I149:I150"/>
    <mergeCell ref="J149:J150"/>
    <mergeCell ref="K149:K150"/>
    <mergeCell ref="L149:L150"/>
    <mergeCell ref="N149:N150"/>
    <mergeCell ref="B147:B148"/>
    <mergeCell ref="C147:C148"/>
    <mergeCell ref="E147:E148"/>
    <mergeCell ref="F147:F148"/>
    <mergeCell ref="I147:I148"/>
    <mergeCell ref="J151:J152"/>
    <mergeCell ref="K151:K152"/>
    <mergeCell ref="L151:L152"/>
    <mergeCell ref="N151:N152"/>
    <mergeCell ref="B153:B154"/>
    <mergeCell ref="C153:C154"/>
    <mergeCell ref="E153:E154"/>
    <mergeCell ref="F153:F154"/>
    <mergeCell ref="I153:I154"/>
    <mergeCell ref="J153:J154"/>
    <mergeCell ref="K153:K154"/>
    <mergeCell ref="L153:L154"/>
    <mergeCell ref="N153:N154"/>
    <mergeCell ref="B151:B152"/>
    <mergeCell ref="C151:C152"/>
    <mergeCell ref="E151:E152"/>
    <mergeCell ref="F151:F152"/>
    <mergeCell ref="I151:I152"/>
    <mergeCell ref="J155:J156"/>
    <mergeCell ref="K155:K156"/>
    <mergeCell ref="L155:L156"/>
    <mergeCell ref="N155:N156"/>
    <mergeCell ref="B157:B158"/>
    <mergeCell ref="C157:C158"/>
    <mergeCell ref="D157:D158"/>
    <mergeCell ref="E157:E158"/>
    <mergeCell ref="F157:F158"/>
    <mergeCell ref="I157:I158"/>
    <mergeCell ref="J157:J158"/>
    <mergeCell ref="K157:K158"/>
    <mergeCell ref="L157:L158"/>
    <mergeCell ref="N157:N158"/>
    <mergeCell ref="B155:B156"/>
    <mergeCell ref="C155:C156"/>
    <mergeCell ref="E155:E156"/>
    <mergeCell ref="F155:F156"/>
    <mergeCell ref="I155:I156"/>
    <mergeCell ref="J159:J160"/>
    <mergeCell ref="K159:K160"/>
    <mergeCell ref="L159:L160"/>
    <mergeCell ref="N159:N160"/>
    <mergeCell ref="B161:B162"/>
    <mergeCell ref="C161:C162"/>
    <mergeCell ref="D161:D162"/>
    <mergeCell ref="E161:E162"/>
    <mergeCell ref="F161:F162"/>
    <mergeCell ref="I161:I162"/>
    <mergeCell ref="J161:J162"/>
    <mergeCell ref="K161:K162"/>
    <mergeCell ref="L161:L162"/>
    <mergeCell ref="N161:N162"/>
    <mergeCell ref="B159:B160"/>
    <mergeCell ref="C159:C160"/>
    <mergeCell ref="E159:E160"/>
    <mergeCell ref="F159:F160"/>
    <mergeCell ref="I159:I160"/>
    <mergeCell ref="B182:J182"/>
    <mergeCell ref="B183:J183"/>
    <mergeCell ref="B184:J184"/>
    <mergeCell ref="B185:J185"/>
    <mergeCell ref="B186:J186"/>
    <mergeCell ref="L165:L166"/>
    <mergeCell ref="N165:N166"/>
    <mergeCell ref="B167:P167"/>
    <mergeCell ref="B168:J169"/>
    <mergeCell ref="B172:J172"/>
    <mergeCell ref="E165:E166"/>
    <mergeCell ref="F165:F166"/>
    <mergeCell ref="I165:I166"/>
    <mergeCell ref="J165:J166"/>
    <mergeCell ref="K165:K166"/>
    <mergeCell ref="B177:J178"/>
    <mergeCell ref="B179:J180"/>
    <mergeCell ref="B170:J170"/>
    <mergeCell ref="B171:J171"/>
    <mergeCell ref="B173:J173"/>
    <mergeCell ref="B165:B166"/>
    <mergeCell ref="C165:C166"/>
    <mergeCell ref="K208:N208"/>
    <mergeCell ref="O208:P208"/>
    <mergeCell ref="I209:I210"/>
    <mergeCell ref="K209:K210"/>
    <mergeCell ref="L209:L210"/>
    <mergeCell ref="N209:N210"/>
    <mergeCell ref="O209:P209"/>
    <mergeCell ref="B187:J188"/>
    <mergeCell ref="G202:H202"/>
    <mergeCell ref="G203:H203"/>
    <mergeCell ref="G204:H204"/>
    <mergeCell ref="B208:B210"/>
    <mergeCell ref="C208:C210"/>
    <mergeCell ref="D208:D210"/>
    <mergeCell ref="E208:E210"/>
    <mergeCell ref="F208:F210"/>
    <mergeCell ref="G208:I208"/>
    <mergeCell ref="J208:J210"/>
    <mergeCell ref="B212:P212"/>
    <mergeCell ref="B213:B214"/>
    <mergeCell ref="C213:C214"/>
    <mergeCell ref="E213:E214"/>
    <mergeCell ref="F213:F214"/>
    <mergeCell ref="I213:I214"/>
    <mergeCell ref="J213:J214"/>
    <mergeCell ref="K213:K214"/>
    <mergeCell ref="L213:L214"/>
    <mergeCell ref="N213:N214"/>
    <mergeCell ref="J215:J216"/>
    <mergeCell ref="K215:K216"/>
    <mergeCell ref="L215:L216"/>
    <mergeCell ref="N215:N216"/>
    <mergeCell ref="B217:B218"/>
    <mergeCell ref="C217:C218"/>
    <mergeCell ref="E217:E218"/>
    <mergeCell ref="F217:F218"/>
    <mergeCell ref="I217:I218"/>
    <mergeCell ref="J217:J218"/>
    <mergeCell ref="K217:K218"/>
    <mergeCell ref="L217:L218"/>
    <mergeCell ref="N217:N218"/>
    <mergeCell ref="B215:B216"/>
    <mergeCell ref="C215:C216"/>
    <mergeCell ref="E215:E216"/>
    <mergeCell ref="F215:F216"/>
    <mergeCell ref="I215:I216"/>
    <mergeCell ref="J219:J220"/>
    <mergeCell ref="K219:K220"/>
    <mergeCell ref="L219:L220"/>
    <mergeCell ref="N219:N220"/>
    <mergeCell ref="B221:B222"/>
    <mergeCell ref="C221:C222"/>
    <mergeCell ref="E221:E222"/>
    <mergeCell ref="F221:F222"/>
    <mergeCell ref="I221:I222"/>
    <mergeCell ref="J221:J222"/>
    <mergeCell ref="K221:K222"/>
    <mergeCell ref="L221:L222"/>
    <mergeCell ref="N221:N222"/>
    <mergeCell ref="B219:B220"/>
    <mergeCell ref="C219:C220"/>
    <mergeCell ref="E219:E220"/>
    <mergeCell ref="F219:F220"/>
    <mergeCell ref="I219:I220"/>
    <mergeCell ref="J223:J224"/>
    <mergeCell ref="K223:K224"/>
    <mergeCell ref="L223:L224"/>
    <mergeCell ref="N223:N224"/>
    <mergeCell ref="B225:B226"/>
    <mergeCell ref="C225:C226"/>
    <mergeCell ref="E225:E226"/>
    <mergeCell ref="F225:F226"/>
    <mergeCell ref="I225:I226"/>
    <mergeCell ref="J225:J226"/>
    <mergeCell ref="K225:K226"/>
    <mergeCell ref="L225:L226"/>
    <mergeCell ref="N225:N226"/>
    <mergeCell ref="B223:B224"/>
    <mergeCell ref="C223:C224"/>
    <mergeCell ref="E223:E224"/>
    <mergeCell ref="F223:F224"/>
    <mergeCell ref="I223:I224"/>
    <mergeCell ref="I227:I228"/>
    <mergeCell ref="J227:J228"/>
    <mergeCell ref="K227:K228"/>
    <mergeCell ref="L227:L228"/>
    <mergeCell ref="N227:N228"/>
    <mergeCell ref="B227:B228"/>
    <mergeCell ref="C227:C228"/>
    <mergeCell ref="D227:D228"/>
    <mergeCell ref="E227:E228"/>
    <mergeCell ref="F227:F228"/>
    <mergeCell ref="J229:J230"/>
    <mergeCell ref="K229:K230"/>
    <mergeCell ref="L229:L230"/>
    <mergeCell ref="N229:N230"/>
    <mergeCell ref="B231:B232"/>
    <mergeCell ref="C231:C232"/>
    <mergeCell ref="D231:D232"/>
    <mergeCell ref="E231:E232"/>
    <mergeCell ref="F231:F232"/>
    <mergeCell ref="I231:I232"/>
    <mergeCell ref="J231:J232"/>
    <mergeCell ref="K231:K232"/>
    <mergeCell ref="L231:L232"/>
    <mergeCell ref="N231:N232"/>
    <mergeCell ref="B229:B230"/>
    <mergeCell ref="C229:C230"/>
    <mergeCell ref="E229:E230"/>
    <mergeCell ref="F229:F230"/>
    <mergeCell ref="I229:I230"/>
    <mergeCell ref="J233:J234"/>
    <mergeCell ref="K233:K234"/>
    <mergeCell ref="L233:L234"/>
    <mergeCell ref="N233:N234"/>
    <mergeCell ref="B235:B236"/>
    <mergeCell ref="C235:C236"/>
    <mergeCell ref="E235:E236"/>
    <mergeCell ref="F235:F236"/>
    <mergeCell ref="I235:I236"/>
    <mergeCell ref="J235:J236"/>
    <mergeCell ref="K235:K236"/>
    <mergeCell ref="L235:L236"/>
    <mergeCell ref="N235:N236"/>
    <mergeCell ref="B233:B234"/>
    <mergeCell ref="C233:C234"/>
    <mergeCell ref="E233:E234"/>
    <mergeCell ref="F233:F234"/>
    <mergeCell ref="I233:I234"/>
    <mergeCell ref="B243:J243"/>
    <mergeCell ref="B244:J244"/>
    <mergeCell ref="B245:J245"/>
    <mergeCell ref="B246:J246"/>
    <mergeCell ref="B247:J248"/>
    <mergeCell ref="B237:P237"/>
    <mergeCell ref="B238:J239"/>
    <mergeCell ref="B240:J240"/>
    <mergeCell ref="B241:J241"/>
    <mergeCell ref="B242:J242"/>
    <mergeCell ref="B255:J255"/>
    <mergeCell ref="B256:J256"/>
    <mergeCell ref="B257:J258"/>
    <mergeCell ref="G272:H272"/>
    <mergeCell ref="G273:H273"/>
    <mergeCell ref="J278:J280"/>
    <mergeCell ref="B249:J250"/>
    <mergeCell ref="B251:J251"/>
    <mergeCell ref="B252:J252"/>
    <mergeCell ref="B253:J253"/>
    <mergeCell ref="B254:J254"/>
    <mergeCell ref="K278:N278"/>
    <mergeCell ref="O278:P278"/>
    <mergeCell ref="I279:I280"/>
    <mergeCell ref="K279:K280"/>
    <mergeCell ref="L279:L280"/>
    <mergeCell ref="N279:N280"/>
    <mergeCell ref="O279:P279"/>
    <mergeCell ref="G274:H274"/>
    <mergeCell ref="B282:P282"/>
    <mergeCell ref="B278:B280"/>
    <mergeCell ref="C278:C280"/>
    <mergeCell ref="D278:D280"/>
    <mergeCell ref="E278:E280"/>
    <mergeCell ref="F278:F280"/>
    <mergeCell ref="G278:I278"/>
    <mergeCell ref="B283:B284"/>
    <mergeCell ref="C283:C284"/>
    <mergeCell ref="E283:E284"/>
    <mergeCell ref="F283:F284"/>
    <mergeCell ref="I283:I284"/>
    <mergeCell ref="J283:J284"/>
    <mergeCell ref="K283:K284"/>
    <mergeCell ref="L283:L284"/>
    <mergeCell ref="N283:N284"/>
    <mergeCell ref="J285:J286"/>
    <mergeCell ref="K285:K286"/>
    <mergeCell ref="L285:L286"/>
    <mergeCell ref="N285:N286"/>
    <mergeCell ref="B287:B288"/>
    <mergeCell ref="C287:C288"/>
    <mergeCell ref="E287:E288"/>
    <mergeCell ref="F287:F288"/>
    <mergeCell ref="I287:I288"/>
    <mergeCell ref="J287:J288"/>
    <mergeCell ref="K287:K288"/>
    <mergeCell ref="L287:L288"/>
    <mergeCell ref="N287:N288"/>
    <mergeCell ref="B285:B286"/>
    <mergeCell ref="C285:C286"/>
    <mergeCell ref="E285:E286"/>
    <mergeCell ref="F285:F286"/>
    <mergeCell ref="I285:I286"/>
    <mergeCell ref="J289:J290"/>
    <mergeCell ref="K289:K290"/>
    <mergeCell ref="L289:L290"/>
    <mergeCell ref="N289:N290"/>
    <mergeCell ref="B291:B292"/>
    <mergeCell ref="C291:C292"/>
    <mergeCell ref="E291:E292"/>
    <mergeCell ref="F291:F292"/>
    <mergeCell ref="I291:I292"/>
    <mergeCell ref="J291:J292"/>
    <mergeCell ref="K291:K292"/>
    <mergeCell ref="L291:L292"/>
    <mergeCell ref="N291:N292"/>
    <mergeCell ref="B289:B290"/>
    <mergeCell ref="C289:C290"/>
    <mergeCell ref="E289:E290"/>
    <mergeCell ref="F289:F290"/>
    <mergeCell ref="I289:I290"/>
    <mergeCell ref="J293:J294"/>
    <mergeCell ref="K293:K294"/>
    <mergeCell ref="L293:L294"/>
    <mergeCell ref="N293:N294"/>
    <mergeCell ref="B295:B296"/>
    <mergeCell ref="C295:C296"/>
    <mergeCell ref="E295:E296"/>
    <mergeCell ref="F295:F296"/>
    <mergeCell ref="I295:I296"/>
    <mergeCell ref="J295:J296"/>
    <mergeCell ref="K295:K296"/>
    <mergeCell ref="L295:L296"/>
    <mergeCell ref="N295:N296"/>
    <mergeCell ref="B293:B294"/>
    <mergeCell ref="C293:C294"/>
    <mergeCell ref="E293:E294"/>
    <mergeCell ref="F293:F294"/>
    <mergeCell ref="I293:I294"/>
    <mergeCell ref="B301:P301"/>
    <mergeCell ref="B302:J303"/>
    <mergeCell ref="B304:J304"/>
    <mergeCell ref="B305:J305"/>
    <mergeCell ref="B306:J306"/>
    <mergeCell ref="J297:J298"/>
    <mergeCell ref="K297:K298"/>
    <mergeCell ref="L297:L298"/>
    <mergeCell ref="N297:N298"/>
    <mergeCell ref="B299:B300"/>
    <mergeCell ref="C299:C300"/>
    <mergeCell ref="E299:E300"/>
    <mergeCell ref="F299:F300"/>
    <mergeCell ref="I299:I300"/>
    <mergeCell ref="J299:J300"/>
    <mergeCell ref="K299:K300"/>
    <mergeCell ref="L299:L300"/>
    <mergeCell ref="N299:N300"/>
    <mergeCell ref="B297:B298"/>
    <mergeCell ref="C297:C298"/>
    <mergeCell ref="E297:E298"/>
    <mergeCell ref="F297:F298"/>
    <mergeCell ref="I297:I298"/>
    <mergeCell ref="B319:J319"/>
    <mergeCell ref="B320:J320"/>
    <mergeCell ref="B321:J322"/>
    <mergeCell ref="B313:J314"/>
    <mergeCell ref="B315:J315"/>
    <mergeCell ref="B316:J316"/>
    <mergeCell ref="B317:J317"/>
    <mergeCell ref="B318:J318"/>
    <mergeCell ref="B307:J307"/>
    <mergeCell ref="B308:J308"/>
    <mergeCell ref="B309:J309"/>
    <mergeCell ref="B310:J310"/>
    <mergeCell ref="B311:J312"/>
  </mergeCells>
  <pageMargins left="0.6692913385826772" right="0.70866141732283472" top="0.59055118110236227" bottom="0.74803149606299213" header="0.31496062992125984" footer="0.31496062992125984"/>
  <pageSetup paperSize="9" scale="62" fitToHeight="100" orientation="landscape" r:id="rId1"/>
  <headerFooter>
    <oddFooter>Страница  &amp;P из &amp;N</oddFooter>
  </headerFooter>
  <ignoredErrors>
    <ignoredError sqref="I10:I12" formula="1"/>
    <ignoredError sqref="G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филиал "Смоленская ГРЭС" ОАО "ОГК-4"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Шилов Сергей Александрович</dc:creator>
  <cp:lastModifiedBy>Olyhovneva_S</cp:lastModifiedBy>
  <cp:lastPrinted>2014-03-24T11:11:51Z</cp:lastPrinted>
  <dcterms:created xsi:type="dcterms:W3CDTF">2012-01-20T10:08:48Z</dcterms:created>
  <dcterms:modified xsi:type="dcterms:W3CDTF">2014-04-01T07:19:35Z</dcterms:modified>
</cp:coreProperties>
</file>