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4355" windowHeight="762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315" i="1" l="1"/>
  <c r="I308" i="1"/>
  <c r="I280" i="1"/>
  <c r="I277" i="1"/>
  <c r="I268" i="1"/>
  <c r="I235" i="1"/>
  <c r="I228" i="1" l="1"/>
  <c r="I225" i="1"/>
  <c r="I222" i="1"/>
  <c r="I216" i="1"/>
  <c r="I213" i="1"/>
  <c r="I204" i="1"/>
  <c r="I201" i="1"/>
  <c r="I198" i="1"/>
  <c r="I195" i="1"/>
  <c r="I181" i="1"/>
  <c r="I169" i="1"/>
  <c r="I166" i="1"/>
  <c r="I157" i="1"/>
  <c r="H149" i="1"/>
  <c r="I145" i="1"/>
  <c r="I143" i="1"/>
  <c r="I135" i="1"/>
  <c r="I131" i="1"/>
  <c r="I128" i="1"/>
  <c r="I125" i="1"/>
  <c r="I96" i="1"/>
  <c r="H70" i="1" l="1"/>
  <c r="I51" i="1" l="1"/>
  <c r="I48" i="1"/>
  <c r="I45" i="1"/>
  <c r="I36" i="1"/>
  <c r="I33" i="1"/>
  <c r="I86" i="1"/>
  <c r="I83" i="1"/>
  <c r="I28" i="1"/>
  <c r="I27" i="1"/>
  <c r="I26" i="1"/>
  <c r="I25" i="1"/>
  <c r="I24" i="1"/>
  <c r="I23" i="1"/>
  <c r="I22" i="1"/>
  <c r="I21" i="1"/>
  <c r="I18" i="1"/>
  <c r="I19" i="1"/>
  <c r="I17" i="1"/>
  <c r="I16" i="1"/>
  <c r="I15" i="1"/>
  <c r="I326" i="1" l="1"/>
</calcChain>
</file>

<file path=xl/sharedStrings.xml><?xml version="1.0" encoding="utf-8"?>
<sst xmlns="http://schemas.openxmlformats.org/spreadsheetml/2006/main" count="598" uniqueCount="241">
  <si>
    <t>Наименование и техническая характеристика</t>
  </si>
  <si>
    <t>Тип, марка.</t>
  </si>
  <si>
    <t>ГОСТ, ОСТ, ТУ,  МРТУ,</t>
  </si>
  <si>
    <t>материал</t>
  </si>
  <si>
    <t>Код оборудования, изделия, материала</t>
  </si>
  <si>
    <t>Завод - изготовитель</t>
  </si>
  <si>
    <t>Единица измерения</t>
  </si>
  <si>
    <t>Количество</t>
  </si>
  <si>
    <t>Масса</t>
  </si>
  <si>
    <t>единицы, кг</t>
  </si>
  <si>
    <t>общая, кг</t>
  </si>
  <si>
    <t>Шт. / ea.</t>
  </si>
  <si>
    <t xml:space="preserve">Прокладка / / </t>
  </si>
  <si>
    <t>ГОСТ / GOST  15180-86</t>
  </si>
  <si>
    <t xml:space="preserve">Klinger Quantum-3,0 </t>
  </si>
  <si>
    <t xml:space="preserve">Rich.Klinger Dichtung-stechnik GmbH α Co KG </t>
  </si>
  <si>
    <t>-</t>
  </si>
  <si>
    <t>Klinger Quantum-3,0</t>
  </si>
  <si>
    <t>BG3-30UHN-###-TM-20-80-004</t>
  </si>
  <si>
    <t>шт.</t>
  </si>
  <si>
    <t>сборный</t>
  </si>
  <si>
    <t>BG3-30UHN-###-TM-35-65-010 л.1</t>
  </si>
  <si>
    <t>Тройник переходный 50х25</t>
  </si>
  <si>
    <t>14 СТО 79814898 121-2009</t>
  </si>
  <si>
    <t>шт</t>
  </si>
  <si>
    <t>Труба 32х2,5</t>
  </si>
  <si>
    <t>м</t>
  </si>
  <si>
    <t>Тройник равнопроходный 10</t>
  </si>
  <si>
    <t>12 СТО 79814898-120-2009</t>
  </si>
  <si>
    <t>Труба 18х1,5</t>
  </si>
  <si>
    <t>ГОСТ 9941-81  08Х18Н10Т   ГОСТ 5632-72</t>
  </si>
  <si>
    <t>Переход 14х2-G1/4"</t>
  </si>
  <si>
    <t>по чертежу 08Х18Н10Т   ГОСТ 5632-72</t>
  </si>
  <si>
    <t>Сгон 8</t>
  </si>
  <si>
    <t>Муфта 8</t>
  </si>
  <si>
    <t>Контргайка 8</t>
  </si>
  <si>
    <t>ГОСТ 8969-75</t>
  </si>
  <si>
    <t>Переход Т 32х15</t>
  </si>
  <si>
    <t xml:space="preserve"> 09СТО  79814898-116-200908 Х18Н10Т                     ГОСТ 5632-72</t>
  </si>
  <si>
    <t>Переход Т 50х32</t>
  </si>
  <si>
    <t>14СТО  79814898-116-200908 Х18Н10Т                     ГОСТ 5632-72</t>
  </si>
  <si>
    <t>Переход Т 100х50</t>
  </si>
  <si>
    <t>05СТО  79814898-116-200908 Х18Н10Т                     ГОСТ 5632-72</t>
  </si>
  <si>
    <t>Труба 108х5 L=200 мм</t>
  </si>
  <si>
    <t>Бобышка 17,5/М20х1,5-20-Н</t>
  </si>
  <si>
    <t>ТУ 6937-030-47472841-2003</t>
  </si>
  <si>
    <t>Пробка М20х1,5-20-Н</t>
  </si>
  <si>
    <t>Труба 14х2</t>
  </si>
  <si>
    <t>Штуцер 10-PN25</t>
  </si>
  <si>
    <t>02 СТО 79814898-122-2009</t>
  </si>
  <si>
    <t>Труба 108х4.5</t>
  </si>
  <si>
    <t>ГОСТ 10704-91</t>
  </si>
  <si>
    <t xml:space="preserve">09Г2С  </t>
  </si>
  <si>
    <t>ГОСТ 10705-80 гр.В</t>
  </si>
  <si>
    <t xml:space="preserve">BG3-30UHA-QEB-TM-26-80-003 </t>
  </si>
  <si>
    <t>Блок крепления</t>
  </si>
  <si>
    <t>По типу 02 ОСТ34-10-740-93</t>
  </si>
  <si>
    <t>По типу 01 ОСТ34-10-740-93</t>
  </si>
  <si>
    <t xml:space="preserve">Блок подвески 159У </t>
  </si>
  <si>
    <t>По типу</t>
  </si>
  <si>
    <t>91 ОСТ34-10-726-93</t>
  </si>
  <si>
    <t>Сборный *</t>
  </si>
  <si>
    <t>Блок подвески 76У</t>
  </si>
  <si>
    <t>По типу 03 ОСТ 34-10-724-93</t>
  </si>
  <si>
    <t>По типу 03 ОСТ 34-10-727-93</t>
  </si>
  <si>
    <t>По типу 31 ОСТ 34-10-724-93</t>
  </si>
  <si>
    <t>По типу 45 ОСТ 34-10-726-93</t>
  </si>
  <si>
    <t>Блок подвески с проушиной</t>
  </si>
  <si>
    <t>01 ОСТ34-10-729-93</t>
  </si>
  <si>
    <t>Опора 76У</t>
  </si>
  <si>
    <t>По типу 03 ОСТ 34-10-616-93</t>
  </si>
  <si>
    <t>Проушина</t>
  </si>
  <si>
    <t>1-02 ОСТ34-10-733-93</t>
  </si>
  <si>
    <t>09Г2С-14</t>
  </si>
  <si>
    <t>ГОСТ 19281-89</t>
  </si>
  <si>
    <t>Тяга</t>
  </si>
  <si>
    <t>2-04 ОСТ34-10-729-93</t>
  </si>
  <si>
    <t xml:space="preserve"> ГОСТ 19281-89</t>
  </si>
  <si>
    <t>Швеллер 10У</t>
  </si>
  <si>
    <t>ГОСТ 8240-97</t>
  </si>
  <si>
    <t>Уголок 50х50х5</t>
  </si>
  <si>
    <t>ГОСТ 8509-93</t>
  </si>
  <si>
    <t>Лист 10</t>
  </si>
  <si>
    <t>ГОСТ 19903-74</t>
  </si>
  <si>
    <r>
      <t>м</t>
    </r>
    <r>
      <rPr>
        <vertAlign val="superscript"/>
        <sz val="12"/>
        <color theme="1"/>
        <rFont val="Arial"/>
        <family val="2"/>
        <charset val="204"/>
      </rPr>
      <t>2</t>
    </r>
  </si>
  <si>
    <t xml:space="preserve">Опора 159У </t>
  </si>
  <si>
    <t>07 ОСТ34-10-615-93</t>
  </si>
  <si>
    <t xml:space="preserve">Сборный * </t>
  </si>
  <si>
    <t>11 ОСТ34-10-724-93</t>
  </si>
  <si>
    <t>02 ОСТ34-10-729-93</t>
  </si>
  <si>
    <t>04 ОСТ34-10-729-93</t>
  </si>
  <si>
    <t>Ушко</t>
  </si>
  <si>
    <t>1-01 ОСТ34-10-729-93</t>
  </si>
  <si>
    <t>1-02 ОСТ34-10-729-93</t>
  </si>
  <si>
    <t>1-01 ОСТ34-10-733-93</t>
  </si>
  <si>
    <t>2-32 ОСТ34-10-729-93</t>
  </si>
  <si>
    <t xml:space="preserve">BG3-30UHN-###-TM-10-80-005 </t>
  </si>
  <si>
    <t>BG3-30UHN-###-TM-35-65-010 л.1,2</t>
  </si>
  <si>
    <t>Лист Б25,0х400х400 / Sheet Б25,0x400x400</t>
  </si>
  <si>
    <t>ГОСТ/ State standart  19903-74</t>
  </si>
  <si>
    <t>ГОСТ/ State standart  14637-89</t>
  </si>
  <si>
    <t xml:space="preserve">BG3-30UHA-QEC-TM-15-80-009 </t>
  </si>
  <si>
    <t>ГОСТ 8732-78*</t>
  </si>
  <si>
    <t>ТУ 14-3-1128-2000</t>
  </si>
  <si>
    <t>Труба 133×4</t>
  </si>
  <si>
    <t>ГОСТ 9941-81</t>
  </si>
  <si>
    <t>12Х18Н10Т</t>
  </si>
  <si>
    <t>ГОСТ 5632-72</t>
  </si>
  <si>
    <r>
      <t>Отвод П 45</t>
    </r>
    <r>
      <rPr>
        <sz val="12"/>
        <color theme="1"/>
        <rFont val="Courier New"/>
        <family val="3"/>
        <charset val="204"/>
      </rPr>
      <t>°</t>
    </r>
    <r>
      <rPr>
        <sz val="12"/>
        <color theme="1"/>
        <rFont val="Arial"/>
        <family val="2"/>
        <charset val="204"/>
      </rPr>
      <t xml:space="preserve"> 133×4</t>
    </r>
  </si>
  <si>
    <t>ОСТ34-10-699-97 09Г2С</t>
  </si>
  <si>
    <r>
      <t>Отвод П 90</t>
    </r>
    <r>
      <rPr>
        <sz val="12"/>
        <color theme="1"/>
        <rFont val="Courier New"/>
        <family val="3"/>
        <charset val="204"/>
      </rPr>
      <t>°</t>
    </r>
    <r>
      <rPr>
        <sz val="12"/>
        <color theme="1"/>
        <rFont val="Arial"/>
        <family val="2"/>
        <charset val="204"/>
      </rPr>
      <t xml:space="preserve"> 159×6</t>
    </r>
  </si>
  <si>
    <t>Переход К 273×8-219×7</t>
  </si>
  <si>
    <t>ОСТ 34 10.700-97</t>
  </si>
  <si>
    <t>09Г2С ГОСТ 19281-89</t>
  </si>
  <si>
    <t>Штуцер 133×4-150</t>
  </si>
  <si>
    <t>132 ОСТ34-10-761-97</t>
  </si>
  <si>
    <t>09Г2С</t>
  </si>
  <si>
    <t>Штуцер 32×2-150</t>
  </si>
  <si>
    <t>056 ОСТ34-10-761-97</t>
  </si>
  <si>
    <t>Штуцер 14×2-250</t>
  </si>
  <si>
    <t>004 ОСТ34-10-761-97</t>
  </si>
  <si>
    <t>Штуцер 14×2-100</t>
  </si>
  <si>
    <t>Переходник 10x160 (14x2-14x2)-PN2.5МПа</t>
  </si>
  <si>
    <t>СТО 79814898 110-2009</t>
  </si>
  <si>
    <t>гр.В 10Г2-12X18H10T</t>
  </si>
  <si>
    <t>Переход 133x4-140x4 (Труба 140x7.5 l=100мм)</t>
  </si>
  <si>
    <t>Переход</t>
  </si>
  <si>
    <t>R 1 1/2-G 1 ½</t>
  </si>
  <si>
    <t>(Круг 48 l=150 мм)</t>
  </si>
  <si>
    <t>ГОСТ 2590-2006</t>
  </si>
  <si>
    <t>ГОСТ 19281-89*</t>
  </si>
  <si>
    <t>Переход G 1 1/2-57x4</t>
  </si>
  <si>
    <t>(Круг 58 l=150 мм)</t>
  </si>
  <si>
    <t>Контргайка 40</t>
  </si>
  <si>
    <t>ГОСТ 8968-75</t>
  </si>
  <si>
    <t>Муфта 40</t>
  </si>
  <si>
    <t>ГОСТ 8966-75</t>
  </si>
  <si>
    <t xml:space="preserve">BG3-30UHA-QEC-TM-25-80-009 </t>
  </si>
  <si>
    <t>39 ОСТ34-10-724-93</t>
  </si>
  <si>
    <t>Блок подвески 159У</t>
  </si>
  <si>
    <t>11 ОСТ34-10-727-93 Сборный</t>
  </si>
  <si>
    <t>Блок подвески 133У</t>
  </si>
  <si>
    <t>09 ОСТ34-10-727-93 Сборный</t>
  </si>
  <si>
    <t>89 ОСТ34-10-726-93 Сборный</t>
  </si>
  <si>
    <t>Блок подвески 57У</t>
  </si>
  <si>
    <t>43 ОСТ34-10-726-93 Сборный</t>
  </si>
  <si>
    <t>04 ОСТ34-10-729-93 Сборный</t>
  </si>
  <si>
    <t>03 ОСТ34-10-729-93 Сборный</t>
  </si>
  <si>
    <t>02 ОСТ34-10-729-93 Сборный</t>
  </si>
  <si>
    <t>2-01 ОСТ34-10-729-93</t>
  </si>
  <si>
    <t>2-02 ОСТ34-10-729-93</t>
  </si>
  <si>
    <t>2-03 ОСТ34-10-729-93</t>
  </si>
  <si>
    <t>2-09 ОСТ34-10-729-93</t>
  </si>
  <si>
    <t>2-17 ОСТ34-10-729-93</t>
  </si>
  <si>
    <t>2-07 ОСТ34-10-729-93</t>
  </si>
  <si>
    <t>2-35 ОСТ34-10-729-93</t>
  </si>
  <si>
    <t>2-37 ОСТ34-10-729-93</t>
  </si>
  <si>
    <t>2-38 ОСТ34-10-729-93</t>
  </si>
  <si>
    <t>Тяга шарнирная</t>
  </si>
  <si>
    <t>01 ОСТ34-10-742-93</t>
  </si>
  <si>
    <t>Сборный</t>
  </si>
  <si>
    <t>Швеллер 12У</t>
  </si>
  <si>
    <t>ГОСТ 19903-74*</t>
  </si>
  <si>
    <r>
      <t>М</t>
    </r>
    <r>
      <rPr>
        <vertAlign val="superscript"/>
        <sz val="12"/>
        <color theme="1"/>
        <rFont val="Arial"/>
        <family val="2"/>
        <charset val="204"/>
      </rPr>
      <t>2</t>
    </r>
  </si>
  <si>
    <t>Лист 8</t>
  </si>
  <si>
    <t>Лист 7</t>
  </si>
  <si>
    <t>Лист 6</t>
  </si>
  <si>
    <t>Лист 5</t>
  </si>
  <si>
    <t>Лист 3</t>
  </si>
  <si>
    <t>Уголок 100х63х7</t>
  </si>
  <si>
    <t>ГОСТ 8510-86*</t>
  </si>
  <si>
    <t>Уголок 63х63х6</t>
  </si>
  <si>
    <t>ИТОГО</t>
  </si>
  <si>
    <t>Труба 76х4</t>
  </si>
  <si>
    <t>Труба X 14х2</t>
  </si>
  <si>
    <t>ГОСТ 8734-75</t>
  </si>
  <si>
    <t>В10Г2 ГОСТ 8733-74</t>
  </si>
  <si>
    <r>
      <t>Отвод П 90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Arial"/>
        <family val="2"/>
        <charset val="204"/>
      </rPr>
      <t xml:space="preserve"> 159х6</t>
    </r>
  </si>
  <si>
    <t>ОСТ 34 10.699-97</t>
  </si>
  <si>
    <r>
      <t>Отвод П 60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Arial"/>
        <family val="2"/>
        <charset val="204"/>
      </rPr>
      <t xml:space="preserve"> 159х6</t>
    </r>
  </si>
  <si>
    <r>
      <t>Отвод П 45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Arial"/>
        <family val="2"/>
        <charset val="204"/>
      </rPr>
      <t xml:space="preserve"> 159х6</t>
    </r>
  </si>
  <si>
    <r>
      <t>Отвод П 30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Arial"/>
        <family val="2"/>
        <charset val="204"/>
      </rPr>
      <t xml:space="preserve"> 159х6</t>
    </r>
  </si>
  <si>
    <r>
      <t>Отвод П 90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Arial"/>
        <family val="2"/>
        <charset val="204"/>
      </rPr>
      <t xml:space="preserve"> 76х4</t>
    </r>
  </si>
  <si>
    <r>
      <t>Отвод П 60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Arial"/>
        <family val="2"/>
        <charset val="204"/>
      </rPr>
      <t xml:space="preserve"> 76х4</t>
    </r>
  </si>
  <si>
    <r>
      <t>Отвод П 30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Arial"/>
        <family val="2"/>
        <charset val="204"/>
      </rPr>
      <t xml:space="preserve"> 76х4</t>
    </r>
  </si>
  <si>
    <t>Тройник равнопроходный 159x7x5 - 2.5</t>
  </si>
  <si>
    <t xml:space="preserve">08 ОСТ34 10.762-97 - 09Г2С  </t>
  </si>
  <si>
    <t>Тройник равнопроходный 76x4x4 - 2.5</t>
  </si>
  <si>
    <t xml:space="preserve">01 ОСТ34 10.762-97 - 09Г2С  </t>
  </si>
  <si>
    <t>Штуцер 159x5-400</t>
  </si>
  <si>
    <t>149 ОСТ 34 10.761-97</t>
  </si>
  <si>
    <t>Штуцер 76x4-65</t>
  </si>
  <si>
    <t>090 ОСТ 34 10.761-97</t>
  </si>
  <si>
    <t>Штуцер 57x4-150</t>
  </si>
  <si>
    <t>084 ОСТ 34 10.761-97</t>
  </si>
  <si>
    <t>Штуцер 25x2-150</t>
  </si>
  <si>
    <t>026 ОСТ 34 10.761-97</t>
  </si>
  <si>
    <t>Штуцер 25x2-65</t>
  </si>
  <si>
    <t>024 ОСТ 34 10.761-97</t>
  </si>
  <si>
    <t>Штуцер 18x2-150</t>
  </si>
  <si>
    <t>014 ОСТ 34 10.761-97</t>
  </si>
  <si>
    <t>Штуцер 18x2-65</t>
  </si>
  <si>
    <t>012 ОСТ 34 10.761-97</t>
  </si>
  <si>
    <t>Штуцер 14x2-150</t>
  </si>
  <si>
    <t>004 ОСТ 34 10.761-97</t>
  </si>
  <si>
    <t>Штуцер 14x2-65</t>
  </si>
  <si>
    <t>Переходник 10х160 (14x2-14x2) - PN2.5МПа</t>
  </si>
  <si>
    <t>CTО 79814898 110-2009</t>
  </si>
  <si>
    <t>09Г2С - 12X18H10T</t>
  </si>
  <si>
    <t>Переход К 159x5-108х4</t>
  </si>
  <si>
    <t>Переход К 108x4-89х3.5</t>
  </si>
  <si>
    <t>Переход К 89х3.5-57x3</t>
  </si>
  <si>
    <t>Переход К 76х3.5-57x3</t>
  </si>
  <si>
    <t>Переход К 76х3.5-45x2.5</t>
  </si>
  <si>
    <t xml:space="preserve">Переход 40х32 </t>
  </si>
  <si>
    <t xml:space="preserve">09ОСТ34 10.754-97 - 09Г2С-12  </t>
  </si>
  <si>
    <t>ГОСТ19281-89</t>
  </si>
  <si>
    <t xml:space="preserve">Переход 32х20 </t>
  </si>
  <si>
    <t xml:space="preserve">07ОСТ34 10.754-97 - 09Г2С-12  </t>
  </si>
  <si>
    <t>Фланец 3-150-16</t>
  </si>
  <si>
    <t>ГОСТ 12821-80</t>
  </si>
  <si>
    <t>ГОСТ12816-80</t>
  </si>
  <si>
    <t>16ГС ГОСТ 5520-79</t>
  </si>
  <si>
    <t>Лист 6х80х64(Планка)</t>
  </si>
  <si>
    <t>Шпилька А М24-6gx150.48</t>
  </si>
  <si>
    <t>ГОСТ 9066-75</t>
  </si>
  <si>
    <t>14Х17Н2 ГОСТ 1759.0-87</t>
  </si>
  <si>
    <t>Гайка М24 (S36)</t>
  </si>
  <si>
    <t>ГОСТ 5915-70</t>
  </si>
  <si>
    <t>Шайба С.24.01</t>
  </si>
  <si>
    <t>ГОСТ 11371-78</t>
  </si>
  <si>
    <t>40Х ГОСТ18123-82</t>
  </si>
  <si>
    <t>Болт отжимной М16-8g</t>
  </si>
  <si>
    <t>02 ОСТ 34.10.757-97</t>
  </si>
  <si>
    <t>14Х17Н2</t>
  </si>
  <si>
    <t>ГОСТ 1759.0-87</t>
  </si>
  <si>
    <t>ГОСТ 5916-70</t>
  </si>
  <si>
    <t xml:space="preserve">BG3-30UHA-QEB-TM-16-80-003 </t>
  </si>
  <si>
    <r>
      <t>Gasket А</t>
    </r>
    <r>
      <rPr>
        <sz val="12"/>
        <color theme="1"/>
        <rFont val="Arial"/>
        <family val="2"/>
        <charset val="204"/>
      </rPr>
      <t> 150-16</t>
    </r>
  </si>
  <si>
    <t>Gasket А 150-10</t>
  </si>
  <si>
    <r>
      <t xml:space="preserve">Лист 14 </t>
    </r>
    <r>
      <rPr>
        <sz val="12"/>
        <color theme="1"/>
        <rFont val="Symbol"/>
        <family val="1"/>
        <charset val="2"/>
      </rPr>
      <t xml:space="preserve">Æ </t>
    </r>
    <r>
      <rPr>
        <sz val="12"/>
        <color theme="1"/>
        <rFont val="Arial"/>
        <family val="2"/>
        <charset val="204"/>
      </rPr>
      <t>202 (Заглушка и кольцо)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</si>
</sst>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&quot;р.&quot;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sz val="12"/>
      <color theme="1"/>
      <name val="Courier New"/>
      <family val="3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rgb="FF000000"/>
      </bottom>
      <diagonal/>
    </border>
    <border>
      <left/>
      <right style="thick">
        <color indexed="64"/>
      </right>
      <top style="thick">
        <color rgb="FF000000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" fontId="2" fillId="0" borderId="1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 indent="2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left" vertical="center" wrapText="1" indent="2"/>
    </xf>
    <xf numFmtId="0" fontId="0" fillId="0" borderId="21" xfId="0" applyBorder="1" applyAlignment="1">
      <alignment vertical="center" wrapText="1"/>
    </xf>
    <xf numFmtId="165" fontId="0" fillId="0" borderId="0" xfId="0" applyNumberFormat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2" fontId="6" fillId="0" borderId="14" xfId="0" applyNumberFormat="1" applyFont="1" applyBorder="1"/>
    <xf numFmtId="2" fontId="2" fillId="0" borderId="12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16" fontId="2" fillId="0" borderId="3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16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2" fillId="0" borderId="2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166" fontId="2" fillId="0" borderId="24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6"/>
  <sheetViews>
    <sheetView tabSelected="1" topLeftCell="A298" zoomScale="85" zoomScaleNormal="85" workbookViewId="0">
      <selection activeCell="B231" sqref="B231:I231"/>
    </sheetView>
  </sheetViews>
  <sheetFormatPr defaultRowHeight="15" x14ac:dyDescent="0.25"/>
  <cols>
    <col min="2" max="2" width="24.7109375" customWidth="1"/>
    <col min="3" max="3" width="26.42578125" customWidth="1"/>
    <col min="4" max="4" width="19.85546875" customWidth="1"/>
    <col min="5" max="5" width="19.140625" customWidth="1"/>
    <col min="6" max="6" width="16.42578125" customWidth="1"/>
    <col min="7" max="7" width="17.140625" customWidth="1"/>
    <col min="8" max="8" width="16.85546875" customWidth="1"/>
    <col min="9" max="9" width="13.5703125" customWidth="1"/>
    <col min="10" max="10" width="11.85546875" bestFit="1" customWidth="1"/>
  </cols>
  <sheetData>
    <row r="2" spans="2:10" ht="15.75" thickBot="1" x14ac:dyDescent="0.3"/>
    <row r="3" spans="2:10" ht="15.75" x14ac:dyDescent="0.25">
      <c r="B3" s="75" t="s">
        <v>0</v>
      </c>
      <c r="C3" s="14" t="s">
        <v>1</v>
      </c>
      <c r="D3" s="78" t="s">
        <v>4</v>
      </c>
      <c r="E3" s="75" t="s">
        <v>5</v>
      </c>
      <c r="F3" s="78" t="s">
        <v>6</v>
      </c>
      <c r="G3" s="81" t="s">
        <v>7</v>
      </c>
      <c r="H3" s="15" t="s">
        <v>8</v>
      </c>
      <c r="I3" s="16" t="s">
        <v>8</v>
      </c>
    </row>
    <row r="4" spans="2:10" ht="50.25" customHeight="1" x14ac:dyDescent="0.25">
      <c r="B4" s="76"/>
      <c r="C4" s="2" t="s">
        <v>2</v>
      </c>
      <c r="D4" s="79"/>
      <c r="E4" s="76"/>
      <c r="F4" s="79"/>
      <c r="G4" s="82"/>
      <c r="H4" s="1" t="s">
        <v>9</v>
      </c>
      <c r="I4" s="3" t="s">
        <v>10</v>
      </c>
    </row>
    <row r="5" spans="2:10" ht="30" customHeight="1" thickBot="1" x14ac:dyDescent="0.3">
      <c r="B5" s="77"/>
      <c r="C5" s="17" t="s">
        <v>3</v>
      </c>
      <c r="D5" s="80"/>
      <c r="E5" s="77"/>
      <c r="F5" s="80"/>
      <c r="G5" s="83"/>
      <c r="H5" s="18"/>
      <c r="I5" s="18"/>
    </row>
    <row r="6" spans="2:10" ht="30" customHeight="1" thickBot="1" x14ac:dyDescent="0.3">
      <c r="B6" s="99" t="s">
        <v>18</v>
      </c>
      <c r="C6" s="100"/>
      <c r="D6" s="100"/>
      <c r="E6" s="100"/>
      <c r="F6" s="100"/>
      <c r="G6" s="100"/>
      <c r="H6" s="100"/>
      <c r="I6" s="101"/>
    </row>
    <row r="7" spans="2:10" ht="30" x14ac:dyDescent="0.25">
      <c r="B7" s="32" t="s">
        <v>12</v>
      </c>
      <c r="C7" s="33" t="s">
        <v>13</v>
      </c>
      <c r="D7" s="65"/>
      <c r="E7" s="67" t="s">
        <v>15</v>
      </c>
      <c r="F7" s="69" t="s">
        <v>11</v>
      </c>
      <c r="G7" s="69">
        <v>66</v>
      </c>
      <c r="H7" s="69" t="s">
        <v>16</v>
      </c>
      <c r="I7" s="71" t="s">
        <v>16</v>
      </c>
    </row>
    <row r="8" spans="2:10" ht="15.75" thickBot="1" x14ac:dyDescent="0.3">
      <c r="B8" s="34" t="s">
        <v>239</v>
      </c>
      <c r="C8" s="35" t="s">
        <v>14</v>
      </c>
      <c r="D8" s="66"/>
      <c r="E8" s="68"/>
      <c r="F8" s="70"/>
      <c r="G8" s="70"/>
      <c r="H8" s="70"/>
      <c r="I8" s="72"/>
    </row>
    <row r="9" spans="2:10" ht="30" x14ac:dyDescent="0.25">
      <c r="B9" s="32" t="s">
        <v>12</v>
      </c>
      <c r="C9" s="33" t="s">
        <v>13</v>
      </c>
      <c r="D9" s="65"/>
      <c r="E9" s="67" t="s">
        <v>15</v>
      </c>
      <c r="F9" s="69" t="s">
        <v>11</v>
      </c>
      <c r="G9" s="69">
        <v>6</v>
      </c>
      <c r="H9" s="69" t="s">
        <v>16</v>
      </c>
      <c r="I9" s="71" t="s">
        <v>16</v>
      </c>
    </row>
    <row r="10" spans="2:10" ht="15.75" thickBot="1" x14ac:dyDescent="0.3">
      <c r="B10" s="34" t="s">
        <v>238</v>
      </c>
      <c r="C10" s="35" t="s">
        <v>17</v>
      </c>
      <c r="D10" s="66"/>
      <c r="E10" s="68"/>
      <c r="F10" s="70"/>
      <c r="G10" s="70"/>
      <c r="H10" s="70"/>
      <c r="I10" s="72"/>
    </row>
    <row r="11" spans="2:10" ht="17.25" customHeight="1" thickBot="1" x14ac:dyDescent="0.3">
      <c r="B11" s="99" t="s">
        <v>21</v>
      </c>
      <c r="C11" s="100"/>
      <c r="D11" s="100"/>
      <c r="E11" s="100"/>
      <c r="F11" s="100"/>
      <c r="G11" s="100"/>
      <c r="H11" s="100"/>
      <c r="I11" s="101"/>
    </row>
    <row r="12" spans="2:10" ht="30.75" thickBot="1" x14ac:dyDescent="0.3">
      <c r="B12" s="31" t="s">
        <v>22</v>
      </c>
      <c r="C12" s="31" t="s">
        <v>23</v>
      </c>
      <c r="D12" s="31"/>
      <c r="E12" s="31"/>
      <c r="F12" s="31" t="s">
        <v>24</v>
      </c>
      <c r="G12" s="27">
        <v>1</v>
      </c>
      <c r="H12" s="27">
        <v>1.36</v>
      </c>
      <c r="I12" s="27">
        <v>1.36</v>
      </c>
      <c r="J12" s="19"/>
    </row>
    <row r="13" spans="2:10" ht="46.5" thickTop="1" thickBot="1" x14ac:dyDescent="0.3">
      <c r="B13" s="8" t="s">
        <v>25</v>
      </c>
      <c r="C13" s="8" t="s">
        <v>30</v>
      </c>
      <c r="D13" s="8"/>
      <c r="E13" s="8"/>
      <c r="F13" s="8" t="s">
        <v>26</v>
      </c>
      <c r="G13" s="10">
        <v>50</v>
      </c>
      <c r="H13" s="10">
        <v>1.83</v>
      </c>
      <c r="I13" s="10">
        <v>91.5</v>
      </c>
      <c r="J13" s="19"/>
    </row>
    <row r="14" spans="2:10" ht="31.5" thickTop="1" thickBot="1" x14ac:dyDescent="0.3">
      <c r="B14" s="8" t="s">
        <v>27</v>
      </c>
      <c r="C14" s="8" t="s">
        <v>28</v>
      </c>
      <c r="D14" s="8"/>
      <c r="E14" s="8"/>
      <c r="F14" s="8" t="s">
        <v>24</v>
      </c>
      <c r="G14" s="10">
        <v>1</v>
      </c>
      <c r="H14" s="10">
        <v>0.12</v>
      </c>
      <c r="I14" s="10">
        <v>0.12</v>
      </c>
      <c r="J14" s="19"/>
    </row>
    <row r="15" spans="2:10" ht="46.5" thickTop="1" thickBot="1" x14ac:dyDescent="0.3">
      <c r="B15" s="8" t="s">
        <v>29</v>
      </c>
      <c r="C15" s="8" t="s">
        <v>30</v>
      </c>
      <c r="D15" s="8"/>
      <c r="E15" s="8"/>
      <c r="F15" s="8" t="s">
        <v>26</v>
      </c>
      <c r="G15" s="10">
        <v>2</v>
      </c>
      <c r="H15" s="10">
        <v>0.61399999999999999</v>
      </c>
      <c r="I15" s="10">
        <f>H15*G15</f>
        <v>1.228</v>
      </c>
      <c r="J15" s="19"/>
    </row>
    <row r="16" spans="2:10" ht="46.5" thickTop="1" thickBot="1" x14ac:dyDescent="0.3">
      <c r="B16" s="8" t="s">
        <v>31</v>
      </c>
      <c r="C16" s="8" t="s">
        <v>32</v>
      </c>
      <c r="D16" s="8"/>
      <c r="E16" s="8"/>
      <c r="F16" s="8" t="s">
        <v>24</v>
      </c>
      <c r="G16" s="10">
        <v>16</v>
      </c>
      <c r="H16" s="10">
        <v>0.06</v>
      </c>
      <c r="I16" s="10">
        <f>H16*G16</f>
        <v>0.96</v>
      </c>
      <c r="J16" s="19"/>
    </row>
    <row r="17" spans="2:10" ht="16.5" thickTop="1" thickBot="1" x14ac:dyDescent="0.3">
      <c r="B17" s="8" t="s">
        <v>33</v>
      </c>
      <c r="C17" s="8" t="s">
        <v>36</v>
      </c>
      <c r="D17" s="8"/>
      <c r="E17" s="8"/>
      <c r="F17" s="8" t="s">
        <v>24</v>
      </c>
      <c r="G17" s="10">
        <v>16</v>
      </c>
      <c r="H17" s="10">
        <v>0.04</v>
      </c>
      <c r="I17" s="10">
        <f>H17*G17</f>
        <v>0.64</v>
      </c>
      <c r="J17" s="19"/>
    </row>
    <row r="18" spans="2:10" ht="16.5" thickTop="1" thickBot="1" x14ac:dyDescent="0.3">
      <c r="B18" s="8" t="s">
        <v>34</v>
      </c>
      <c r="C18" s="8" t="s">
        <v>36</v>
      </c>
      <c r="D18" s="8"/>
      <c r="E18" s="8"/>
      <c r="F18" s="8" t="s">
        <v>24</v>
      </c>
      <c r="G18" s="10">
        <v>16</v>
      </c>
      <c r="H18" s="10">
        <v>0.06</v>
      </c>
      <c r="I18" s="10">
        <f t="shared" ref="I18:I19" si="0">H18*G18</f>
        <v>0.96</v>
      </c>
      <c r="J18" s="19"/>
    </row>
    <row r="19" spans="2:10" ht="16.5" thickTop="1" thickBot="1" x14ac:dyDescent="0.3">
      <c r="B19" s="29" t="s">
        <v>35</v>
      </c>
      <c r="C19" s="29" t="s">
        <v>36</v>
      </c>
      <c r="D19" s="29"/>
      <c r="E19" s="29"/>
      <c r="F19" s="29" t="s">
        <v>24</v>
      </c>
      <c r="G19" s="30">
        <v>16</v>
      </c>
      <c r="H19" s="30">
        <v>2.3E-2</v>
      </c>
      <c r="I19" s="30">
        <f t="shared" si="0"/>
        <v>0.36799999999999999</v>
      </c>
      <c r="J19" s="19"/>
    </row>
    <row r="20" spans="2:10" ht="17.25" customHeight="1" thickBot="1" x14ac:dyDescent="0.3">
      <c r="B20" s="99" t="s">
        <v>97</v>
      </c>
      <c r="C20" s="100"/>
      <c r="D20" s="100"/>
      <c r="E20" s="100"/>
      <c r="F20" s="100"/>
      <c r="G20" s="100"/>
      <c r="H20" s="100"/>
      <c r="I20" s="101"/>
      <c r="J20" s="19"/>
    </row>
    <row r="21" spans="2:10" ht="45.75" thickBot="1" x14ac:dyDescent="0.3">
      <c r="B21" s="31" t="s">
        <v>37</v>
      </c>
      <c r="C21" s="31" t="s">
        <v>38</v>
      </c>
      <c r="D21" s="31"/>
      <c r="E21" s="31"/>
      <c r="F21" s="31" t="s">
        <v>24</v>
      </c>
      <c r="G21" s="27">
        <v>8</v>
      </c>
      <c r="H21" s="27">
        <v>0.33</v>
      </c>
      <c r="I21" s="27">
        <f t="shared" ref="I21:I28" si="1">H21*G21</f>
        <v>2.64</v>
      </c>
      <c r="J21" s="19"/>
    </row>
    <row r="22" spans="2:10" ht="46.5" thickTop="1" thickBot="1" x14ac:dyDescent="0.3">
      <c r="B22" s="8" t="s">
        <v>39</v>
      </c>
      <c r="C22" s="8" t="s">
        <v>40</v>
      </c>
      <c r="D22" s="8"/>
      <c r="E22" s="8"/>
      <c r="F22" s="8" t="s">
        <v>24</v>
      </c>
      <c r="G22" s="10">
        <v>8</v>
      </c>
      <c r="H22" s="10">
        <v>1.25</v>
      </c>
      <c r="I22" s="10">
        <f t="shared" si="1"/>
        <v>10</v>
      </c>
      <c r="J22" s="19"/>
    </row>
    <row r="23" spans="2:10" ht="46.5" thickTop="1" thickBot="1" x14ac:dyDescent="0.3">
      <c r="B23" s="8" t="s">
        <v>41</v>
      </c>
      <c r="C23" s="8" t="s">
        <v>42</v>
      </c>
      <c r="D23" s="8"/>
      <c r="E23" s="8"/>
      <c r="F23" s="8" t="s">
        <v>24</v>
      </c>
      <c r="G23" s="10">
        <v>8</v>
      </c>
      <c r="H23" s="10">
        <v>1.1499999999999999</v>
      </c>
      <c r="I23" s="10">
        <f t="shared" si="1"/>
        <v>9.1999999999999993</v>
      </c>
      <c r="J23" s="19"/>
    </row>
    <row r="24" spans="2:10" ht="46.5" thickTop="1" thickBot="1" x14ac:dyDescent="0.3">
      <c r="B24" s="8" t="s">
        <v>43</v>
      </c>
      <c r="C24" s="8" t="s">
        <v>30</v>
      </c>
      <c r="D24" s="8"/>
      <c r="E24" s="8"/>
      <c r="F24" s="8" t="s">
        <v>24</v>
      </c>
      <c r="G24" s="10">
        <v>4</v>
      </c>
      <c r="H24" s="10">
        <v>2.56</v>
      </c>
      <c r="I24" s="10">
        <f t="shared" si="1"/>
        <v>10.24</v>
      </c>
      <c r="J24" s="19"/>
    </row>
    <row r="25" spans="2:10" ht="31.5" thickTop="1" thickBot="1" x14ac:dyDescent="0.3">
      <c r="B25" s="8" t="s">
        <v>44</v>
      </c>
      <c r="C25" s="8" t="s">
        <v>45</v>
      </c>
      <c r="D25" s="8"/>
      <c r="E25" s="8"/>
      <c r="F25" s="8" t="s">
        <v>24</v>
      </c>
      <c r="G25" s="10">
        <v>4</v>
      </c>
      <c r="H25" s="10">
        <v>0.4</v>
      </c>
      <c r="I25" s="10">
        <f t="shared" si="1"/>
        <v>1.6</v>
      </c>
      <c r="J25" s="19"/>
    </row>
    <row r="26" spans="2:10" ht="31.5" thickTop="1" thickBot="1" x14ac:dyDescent="0.3">
      <c r="B26" s="8" t="s">
        <v>46</v>
      </c>
      <c r="C26" s="8" t="s">
        <v>45</v>
      </c>
      <c r="D26" s="8"/>
      <c r="E26" s="8"/>
      <c r="F26" s="8" t="s">
        <v>24</v>
      </c>
      <c r="G26" s="10">
        <v>4</v>
      </c>
      <c r="H26" s="10">
        <v>0.12</v>
      </c>
      <c r="I26" s="10">
        <f t="shared" si="1"/>
        <v>0.48</v>
      </c>
      <c r="J26" s="19"/>
    </row>
    <row r="27" spans="2:10" ht="46.5" thickTop="1" thickBot="1" x14ac:dyDescent="0.3">
      <c r="B27" s="8" t="s">
        <v>47</v>
      </c>
      <c r="C27" s="8" t="s">
        <v>30</v>
      </c>
      <c r="D27" s="8"/>
      <c r="E27" s="8"/>
      <c r="F27" s="8" t="s">
        <v>26</v>
      </c>
      <c r="G27" s="10">
        <v>2</v>
      </c>
      <c r="H27" s="10">
        <v>0.6</v>
      </c>
      <c r="I27" s="10">
        <f t="shared" si="1"/>
        <v>1.2</v>
      </c>
      <c r="J27" s="19"/>
    </row>
    <row r="28" spans="2:10" ht="31.5" thickTop="1" thickBot="1" x14ac:dyDescent="0.3">
      <c r="B28" s="29" t="s">
        <v>48</v>
      </c>
      <c r="C28" s="29" t="s">
        <v>49</v>
      </c>
      <c r="D28" s="29"/>
      <c r="E28" s="29"/>
      <c r="F28" s="29" t="s">
        <v>24</v>
      </c>
      <c r="G28" s="30">
        <v>2</v>
      </c>
      <c r="H28" s="30">
        <v>0.14000000000000001</v>
      </c>
      <c r="I28" s="30">
        <f t="shared" si="1"/>
        <v>0.28000000000000003</v>
      </c>
      <c r="J28" s="19"/>
    </row>
    <row r="29" spans="2:10" ht="17.25" customHeight="1" thickBot="1" x14ac:dyDescent="0.3">
      <c r="B29" s="99" t="s">
        <v>54</v>
      </c>
      <c r="C29" s="100"/>
      <c r="D29" s="100"/>
      <c r="E29" s="100"/>
      <c r="F29" s="100"/>
      <c r="G29" s="100"/>
      <c r="H29" s="100"/>
      <c r="I29" s="101"/>
      <c r="J29" s="19"/>
    </row>
    <row r="30" spans="2:10" x14ac:dyDescent="0.25">
      <c r="B30" s="53" t="s">
        <v>50</v>
      </c>
      <c r="C30" s="12" t="s">
        <v>51</v>
      </c>
      <c r="D30" s="37"/>
      <c r="E30" s="73"/>
      <c r="F30" s="60" t="s">
        <v>26</v>
      </c>
      <c r="G30" s="60">
        <v>3.3</v>
      </c>
      <c r="H30" s="60">
        <v>11.49</v>
      </c>
      <c r="I30" s="60">
        <v>37.92</v>
      </c>
    </row>
    <row r="31" spans="2:10" x14ac:dyDescent="0.25">
      <c r="B31" s="53"/>
      <c r="C31" s="12" t="s">
        <v>52</v>
      </c>
      <c r="D31" s="37"/>
      <c r="E31" s="73"/>
      <c r="F31" s="60"/>
      <c r="G31" s="60"/>
      <c r="H31" s="60"/>
      <c r="I31" s="60"/>
    </row>
    <row r="32" spans="2:10" ht="15.75" thickBot="1" x14ac:dyDescent="0.3">
      <c r="B32" s="52"/>
      <c r="C32" s="13" t="s">
        <v>53</v>
      </c>
      <c r="D32" s="38"/>
      <c r="E32" s="74"/>
      <c r="F32" s="61"/>
      <c r="G32" s="61"/>
      <c r="H32" s="61"/>
      <c r="I32" s="61"/>
    </row>
    <row r="33" spans="2:9" ht="15.75" thickTop="1" x14ac:dyDescent="0.25">
      <c r="B33" s="48" t="s">
        <v>85</v>
      </c>
      <c r="C33" s="11" t="s">
        <v>59</v>
      </c>
      <c r="D33" s="48"/>
      <c r="E33" s="62"/>
      <c r="F33" s="59" t="s">
        <v>19</v>
      </c>
      <c r="G33" s="59">
        <v>17</v>
      </c>
      <c r="H33" s="59">
        <v>1.3</v>
      </c>
      <c r="I33" s="59">
        <f>H33*G33</f>
        <v>22.1</v>
      </c>
    </row>
    <row r="34" spans="2:9" x14ac:dyDescent="0.25">
      <c r="B34" s="49"/>
      <c r="C34" s="12" t="s">
        <v>86</v>
      </c>
      <c r="D34" s="49"/>
      <c r="E34" s="63"/>
      <c r="F34" s="60"/>
      <c r="G34" s="60"/>
      <c r="H34" s="60"/>
      <c r="I34" s="60"/>
    </row>
    <row r="35" spans="2:9" ht="15.75" thickBot="1" x14ac:dyDescent="0.3">
      <c r="B35" s="50"/>
      <c r="C35" s="13" t="s">
        <v>87</v>
      </c>
      <c r="D35" s="50"/>
      <c r="E35" s="64"/>
      <c r="F35" s="61"/>
      <c r="G35" s="61"/>
      <c r="H35" s="61"/>
      <c r="I35" s="61"/>
    </row>
    <row r="36" spans="2:9" ht="15.75" thickTop="1" x14ac:dyDescent="0.25">
      <c r="B36" s="48" t="s">
        <v>58</v>
      </c>
      <c r="C36" s="12" t="s">
        <v>59</v>
      </c>
      <c r="D36" s="48"/>
      <c r="E36" s="48"/>
      <c r="F36" s="39" t="s">
        <v>19</v>
      </c>
      <c r="G36" s="39">
        <v>13</v>
      </c>
      <c r="H36" s="39">
        <v>5</v>
      </c>
      <c r="I36" s="39">
        <f>H36*G36</f>
        <v>65</v>
      </c>
    </row>
    <row r="37" spans="2:9" x14ac:dyDescent="0.25">
      <c r="B37" s="49"/>
      <c r="C37" s="12" t="s">
        <v>88</v>
      </c>
      <c r="D37" s="49"/>
      <c r="E37" s="49"/>
      <c r="F37" s="40"/>
      <c r="G37" s="40"/>
      <c r="H37" s="40"/>
      <c r="I37" s="40"/>
    </row>
    <row r="38" spans="2:9" ht="15.75" thickBot="1" x14ac:dyDescent="0.3">
      <c r="B38" s="50"/>
      <c r="C38" s="13" t="s">
        <v>61</v>
      </c>
      <c r="D38" s="50"/>
      <c r="E38" s="50"/>
      <c r="F38" s="41"/>
      <c r="G38" s="58"/>
      <c r="H38" s="41"/>
      <c r="I38" s="58"/>
    </row>
    <row r="39" spans="2:9" ht="15.75" thickTop="1" x14ac:dyDescent="0.25">
      <c r="B39" s="36" t="s">
        <v>67</v>
      </c>
      <c r="C39" s="11" t="s">
        <v>59</v>
      </c>
      <c r="D39" s="36"/>
      <c r="E39" s="36"/>
      <c r="F39" s="39" t="s">
        <v>19</v>
      </c>
      <c r="G39" s="54">
        <v>180</v>
      </c>
      <c r="H39" s="39">
        <v>2</v>
      </c>
      <c r="I39" s="54">
        <v>360</v>
      </c>
    </row>
    <row r="40" spans="2:9" x14ac:dyDescent="0.25">
      <c r="B40" s="37"/>
      <c r="C40" s="12" t="s">
        <v>89</v>
      </c>
      <c r="D40" s="37"/>
      <c r="E40" s="37"/>
      <c r="F40" s="40"/>
      <c r="G40" s="40"/>
      <c r="H40" s="40"/>
      <c r="I40" s="40"/>
    </row>
    <row r="41" spans="2:9" ht="15.75" thickBot="1" x14ac:dyDescent="0.3">
      <c r="B41" s="38"/>
      <c r="C41" s="13" t="s">
        <v>61</v>
      </c>
      <c r="D41" s="38"/>
      <c r="E41" s="38"/>
      <c r="F41" s="41"/>
      <c r="G41" s="41"/>
      <c r="H41" s="41"/>
      <c r="I41" s="41"/>
    </row>
    <row r="42" spans="2:9" ht="15.75" thickTop="1" x14ac:dyDescent="0.25">
      <c r="B42" s="36" t="s">
        <v>67</v>
      </c>
      <c r="C42" s="12" t="s">
        <v>59</v>
      </c>
      <c r="D42" s="36"/>
      <c r="E42" s="36"/>
      <c r="F42" s="39" t="s">
        <v>19</v>
      </c>
      <c r="G42" s="39">
        <v>11</v>
      </c>
      <c r="H42" s="39">
        <v>4</v>
      </c>
      <c r="I42" s="39">
        <v>44</v>
      </c>
    </row>
    <row r="43" spans="2:9" x14ac:dyDescent="0.25">
      <c r="B43" s="37"/>
      <c r="C43" s="12" t="s">
        <v>90</v>
      </c>
      <c r="D43" s="37"/>
      <c r="E43" s="37"/>
      <c r="F43" s="40"/>
      <c r="G43" s="40"/>
      <c r="H43" s="40"/>
      <c r="I43" s="40"/>
    </row>
    <row r="44" spans="2:9" ht="15.75" thickBot="1" x14ac:dyDescent="0.3">
      <c r="B44" s="38"/>
      <c r="C44" s="13" t="s">
        <v>61</v>
      </c>
      <c r="D44" s="38"/>
      <c r="E44" s="38"/>
      <c r="F44" s="41"/>
      <c r="G44" s="41"/>
      <c r="H44" s="41"/>
      <c r="I44" s="41"/>
    </row>
    <row r="45" spans="2:9" ht="15.75" thickTop="1" x14ac:dyDescent="0.25">
      <c r="B45" s="36" t="s">
        <v>91</v>
      </c>
      <c r="C45" s="12" t="s">
        <v>92</v>
      </c>
      <c r="D45" s="36"/>
      <c r="E45" s="36"/>
      <c r="F45" s="39" t="s">
        <v>19</v>
      </c>
      <c r="G45" s="39">
        <v>464</v>
      </c>
      <c r="H45" s="39">
        <v>0.12</v>
      </c>
      <c r="I45" s="39">
        <f>H45*G45</f>
        <v>55.68</v>
      </c>
    </row>
    <row r="46" spans="2:9" x14ac:dyDescent="0.25">
      <c r="B46" s="37"/>
      <c r="C46" s="12" t="s">
        <v>73</v>
      </c>
      <c r="D46" s="37"/>
      <c r="E46" s="37"/>
      <c r="F46" s="40"/>
      <c r="G46" s="40"/>
      <c r="H46" s="40"/>
      <c r="I46" s="40"/>
    </row>
    <row r="47" spans="2:9" ht="15.75" thickBot="1" x14ac:dyDescent="0.3">
      <c r="B47" s="38"/>
      <c r="C47" s="13" t="s">
        <v>74</v>
      </c>
      <c r="D47" s="38"/>
      <c r="E47" s="38"/>
      <c r="F47" s="41"/>
      <c r="G47" s="41"/>
      <c r="H47" s="41"/>
      <c r="I47" s="41"/>
    </row>
    <row r="48" spans="2:9" ht="15.75" thickTop="1" x14ac:dyDescent="0.25">
      <c r="B48" s="36" t="s">
        <v>91</v>
      </c>
      <c r="C48" s="11" t="s">
        <v>93</v>
      </c>
      <c r="D48" s="36"/>
      <c r="E48" s="36"/>
      <c r="F48" s="39" t="s">
        <v>19</v>
      </c>
      <c r="G48" s="39">
        <v>30</v>
      </c>
      <c r="H48" s="39">
        <v>0.28000000000000003</v>
      </c>
      <c r="I48" s="42">
        <f>G48*H48</f>
        <v>8.4</v>
      </c>
    </row>
    <row r="49" spans="2:9" x14ac:dyDescent="0.25">
      <c r="B49" s="37"/>
      <c r="C49" s="12" t="s">
        <v>73</v>
      </c>
      <c r="D49" s="37"/>
      <c r="E49" s="37"/>
      <c r="F49" s="40"/>
      <c r="G49" s="40"/>
      <c r="H49" s="40"/>
      <c r="I49" s="43"/>
    </row>
    <row r="50" spans="2:9" ht="15.75" thickBot="1" x14ac:dyDescent="0.3">
      <c r="B50" s="38"/>
      <c r="C50" s="13" t="s">
        <v>74</v>
      </c>
      <c r="D50" s="38"/>
      <c r="E50" s="38"/>
      <c r="F50" s="41"/>
      <c r="G50" s="41"/>
      <c r="H50" s="41"/>
      <c r="I50" s="44"/>
    </row>
    <row r="51" spans="2:9" ht="15.75" thickTop="1" x14ac:dyDescent="0.25">
      <c r="B51" s="36" t="s">
        <v>71</v>
      </c>
      <c r="C51" s="12" t="s">
        <v>94</v>
      </c>
      <c r="D51" s="36"/>
      <c r="E51" s="36"/>
      <c r="F51" s="39" t="s">
        <v>19</v>
      </c>
      <c r="G51" s="39">
        <v>7</v>
      </c>
      <c r="H51" s="39">
        <v>0.8</v>
      </c>
      <c r="I51" s="42">
        <f>H51*G51</f>
        <v>5.6000000000000005</v>
      </c>
    </row>
    <row r="52" spans="2:9" x14ac:dyDescent="0.25">
      <c r="B52" s="37"/>
      <c r="C52" s="12" t="s">
        <v>73</v>
      </c>
      <c r="D52" s="37"/>
      <c r="E52" s="37"/>
      <c r="F52" s="40"/>
      <c r="G52" s="40"/>
      <c r="H52" s="40"/>
      <c r="I52" s="43"/>
    </row>
    <row r="53" spans="2:9" ht="15.75" thickBot="1" x14ac:dyDescent="0.3">
      <c r="B53" s="38"/>
      <c r="C53" s="13" t="s">
        <v>74</v>
      </c>
      <c r="D53" s="38"/>
      <c r="E53" s="38"/>
      <c r="F53" s="41"/>
      <c r="G53" s="41"/>
      <c r="H53" s="41"/>
      <c r="I53" s="44"/>
    </row>
    <row r="54" spans="2:9" ht="15.75" thickTop="1" x14ac:dyDescent="0.25">
      <c r="B54" s="36" t="s">
        <v>75</v>
      </c>
      <c r="C54" s="12" t="s">
        <v>95</v>
      </c>
      <c r="D54" s="36"/>
      <c r="E54" s="36"/>
      <c r="F54" s="39" t="s">
        <v>19</v>
      </c>
      <c r="G54" s="39">
        <v>5</v>
      </c>
      <c r="H54" s="39">
        <v>0.6</v>
      </c>
      <c r="I54" s="42">
        <v>3</v>
      </c>
    </row>
    <row r="55" spans="2:9" x14ac:dyDescent="0.25">
      <c r="B55" s="37"/>
      <c r="C55" s="12" t="s">
        <v>73</v>
      </c>
      <c r="D55" s="37"/>
      <c r="E55" s="37"/>
      <c r="F55" s="40"/>
      <c r="G55" s="40"/>
      <c r="H55" s="40"/>
      <c r="I55" s="43"/>
    </row>
    <row r="56" spans="2:9" ht="15.75" thickBot="1" x14ac:dyDescent="0.3">
      <c r="B56" s="38"/>
      <c r="C56" s="13" t="s">
        <v>74</v>
      </c>
      <c r="D56" s="38"/>
      <c r="E56" s="38"/>
      <c r="F56" s="41"/>
      <c r="G56" s="41"/>
      <c r="H56" s="41"/>
      <c r="I56" s="44"/>
    </row>
    <row r="57" spans="2:9" ht="30.75" thickTop="1" x14ac:dyDescent="0.25">
      <c r="B57" s="36" t="s">
        <v>55</v>
      </c>
      <c r="C57" s="11" t="s">
        <v>56</v>
      </c>
      <c r="D57" s="36"/>
      <c r="E57" s="36"/>
      <c r="F57" s="39" t="s">
        <v>19</v>
      </c>
      <c r="G57" s="39">
        <v>10</v>
      </c>
      <c r="H57" s="39">
        <v>0.8</v>
      </c>
      <c r="I57" s="39">
        <v>8</v>
      </c>
    </row>
    <row r="58" spans="2:9" ht="15.75" thickBot="1" x14ac:dyDescent="0.3">
      <c r="B58" s="38"/>
      <c r="C58" s="13" t="s">
        <v>20</v>
      </c>
      <c r="D58" s="38"/>
      <c r="E58" s="38"/>
      <c r="F58" s="41"/>
      <c r="G58" s="41"/>
      <c r="H58" s="41"/>
      <c r="I58" s="41"/>
    </row>
    <row r="59" spans="2:9" ht="30.75" thickTop="1" x14ac:dyDescent="0.25">
      <c r="B59" s="36" t="s">
        <v>55</v>
      </c>
      <c r="C59" s="12" t="s">
        <v>57</v>
      </c>
      <c r="D59" s="36"/>
      <c r="E59" s="36"/>
      <c r="F59" s="39" t="s">
        <v>19</v>
      </c>
      <c r="G59" s="39">
        <v>10</v>
      </c>
      <c r="H59" s="39">
        <v>0.7</v>
      </c>
      <c r="I59" s="39">
        <v>7</v>
      </c>
    </row>
    <row r="60" spans="2:9" ht="15.75" thickBot="1" x14ac:dyDescent="0.3">
      <c r="B60" s="38"/>
      <c r="C60" s="13" t="s">
        <v>20</v>
      </c>
      <c r="D60" s="38"/>
      <c r="E60" s="38"/>
      <c r="F60" s="41"/>
      <c r="G60" s="41"/>
      <c r="H60" s="41"/>
      <c r="I60" s="41"/>
    </row>
    <row r="61" spans="2:9" ht="15.75" thickTop="1" x14ac:dyDescent="0.25">
      <c r="B61" s="36" t="s">
        <v>58</v>
      </c>
      <c r="C61" s="12" t="s">
        <v>59</v>
      </c>
      <c r="D61" s="36"/>
      <c r="E61" s="36"/>
      <c r="F61" s="39" t="s">
        <v>19</v>
      </c>
      <c r="G61" s="39">
        <v>2</v>
      </c>
      <c r="H61" s="39">
        <v>12</v>
      </c>
      <c r="I61" s="39">
        <v>24</v>
      </c>
    </row>
    <row r="62" spans="2:9" x14ac:dyDescent="0.25">
      <c r="B62" s="37"/>
      <c r="C62" s="12" t="s">
        <v>60</v>
      </c>
      <c r="D62" s="37"/>
      <c r="E62" s="37"/>
      <c r="F62" s="40"/>
      <c r="G62" s="40"/>
      <c r="H62" s="40"/>
      <c r="I62" s="40"/>
    </row>
    <row r="63" spans="2:9" ht="15.75" thickBot="1" x14ac:dyDescent="0.3">
      <c r="B63" s="38"/>
      <c r="C63" s="13" t="s">
        <v>61</v>
      </c>
      <c r="D63" s="38"/>
      <c r="E63" s="38"/>
      <c r="F63" s="41"/>
      <c r="G63" s="41"/>
      <c r="H63" s="41"/>
      <c r="I63" s="41"/>
    </row>
    <row r="64" spans="2:9" ht="30.75" thickTop="1" x14ac:dyDescent="0.25">
      <c r="B64" s="36" t="s">
        <v>62</v>
      </c>
      <c r="C64" s="12" t="s">
        <v>63</v>
      </c>
      <c r="D64" s="36"/>
      <c r="E64" s="36"/>
      <c r="F64" s="39" t="s">
        <v>19</v>
      </c>
      <c r="G64" s="39">
        <v>53</v>
      </c>
      <c r="H64" s="39">
        <v>3</v>
      </c>
      <c r="I64" s="39">
        <v>159</v>
      </c>
    </row>
    <row r="65" spans="2:9" ht="15.75" thickBot="1" x14ac:dyDescent="0.3">
      <c r="B65" s="38"/>
      <c r="C65" s="13" t="s">
        <v>20</v>
      </c>
      <c r="D65" s="38"/>
      <c r="E65" s="38"/>
      <c r="F65" s="41"/>
      <c r="G65" s="41"/>
      <c r="H65" s="41"/>
      <c r="I65" s="41"/>
    </row>
    <row r="66" spans="2:9" ht="30.75" thickTop="1" x14ac:dyDescent="0.25">
      <c r="B66" s="36" t="s">
        <v>62</v>
      </c>
      <c r="C66" s="12" t="s">
        <v>64</v>
      </c>
      <c r="D66" s="36"/>
      <c r="E66" s="36"/>
      <c r="F66" s="39" t="s">
        <v>19</v>
      </c>
      <c r="G66" s="39">
        <v>85</v>
      </c>
      <c r="H66" s="39">
        <v>7</v>
      </c>
      <c r="I66" s="39">
        <v>595</v>
      </c>
    </row>
    <row r="67" spans="2:9" ht="15.75" thickBot="1" x14ac:dyDescent="0.3">
      <c r="B67" s="38"/>
      <c r="C67" s="13" t="s">
        <v>20</v>
      </c>
      <c r="D67" s="38"/>
      <c r="E67" s="38"/>
      <c r="F67" s="41"/>
      <c r="G67" s="41"/>
      <c r="H67" s="41"/>
      <c r="I67" s="41"/>
    </row>
    <row r="68" spans="2:9" ht="30.75" thickTop="1" x14ac:dyDescent="0.25">
      <c r="B68" s="36" t="s">
        <v>62</v>
      </c>
      <c r="C68" s="12" t="s">
        <v>65</v>
      </c>
      <c r="D68" s="36"/>
      <c r="E68" s="36"/>
      <c r="F68" s="39" t="s">
        <v>19</v>
      </c>
      <c r="G68" s="39">
        <v>7</v>
      </c>
      <c r="H68" s="39">
        <v>5</v>
      </c>
      <c r="I68" s="39">
        <v>35</v>
      </c>
    </row>
    <row r="69" spans="2:9" ht="15.75" thickBot="1" x14ac:dyDescent="0.3">
      <c r="B69" s="38"/>
      <c r="C69" s="13" t="s">
        <v>20</v>
      </c>
      <c r="D69" s="38"/>
      <c r="E69" s="38"/>
      <c r="F69" s="41"/>
      <c r="G69" s="41"/>
      <c r="H69" s="41"/>
      <c r="I69" s="41"/>
    </row>
    <row r="70" spans="2:9" ht="30.75" thickTop="1" x14ac:dyDescent="0.25">
      <c r="B70" s="36" t="s">
        <v>62</v>
      </c>
      <c r="C70" s="12" t="s">
        <v>66</v>
      </c>
      <c r="D70" s="36"/>
      <c r="E70" s="36"/>
      <c r="F70" s="39" t="s">
        <v>19</v>
      </c>
      <c r="G70" s="39">
        <v>3</v>
      </c>
      <c r="H70" s="42">
        <f>I70/G70</f>
        <v>11.700000000000001</v>
      </c>
      <c r="I70" s="39">
        <v>35.1</v>
      </c>
    </row>
    <row r="71" spans="2:9" ht="15.75" thickBot="1" x14ac:dyDescent="0.3">
      <c r="B71" s="38"/>
      <c r="C71" s="13" t="s">
        <v>20</v>
      </c>
      <c r="D71" s="38"/>
      <c r="E71" s="38"/>
      <c r="F71" s="41"/>
      <c r="G71" s="41"/>
      <c r="H71" s="44"/>
      <c r="I71" s="41"/>
    </row>
    <row r="72" spans="2:9" ht="15.75" thickTop="1" x14ac:dyDescent="0.25">
      <c r="B72" s="36" t="s">
        <v>67</v>
      </c>
      <c r="C72" s="12" t="s">
        <v>59</v>
      </c>
      <c r="D72" s="36"/>
      <c r="E72" s="36"/>
      <c r="F72" s="39" t="s">
        <v>19</v>
      </c>
      <c r="G72" s="39">
        <v>60</v>
      </c>
      <c r="H72" s="39">
        <v>2</v>
      </c>
      <c r="I72" s="39">
        <v>120</v>
      </c>
    </row>
    <row r="73" spans="2:9" x14ac:dyDescent="0.25">
      <c r="B73" s="37"/>
      <c r="C73" s="12" t="s">
        <v>68</v>
      </c>
      <c r="D73" s="37"/>
      <c r="E73" s="37"/>
      <c r="F73" s="40"/>
      <c r="G73" s="40"/>
      <c r="H73" s="40"/>
      <c r="I73" s="40"/>
    </row>
    <row r="74" spans="2:9" ht="15.75" thickBot="1" x14ac:dyDescent="0.3">
      <c r="B74" s="38"/>
      <c r="C74" s="13" t="s">
        <v>61</v>
      </c>
      <c r="D74" s="38"/>
      <c r="E74" s="38"/>
      <c r="F74" s="41"/>
      <c r="G74" s="41"/>
      <c r="H74" s="41"/>
      <c r="I74" s="41"/>
    </row>
    <row r="75" spans="2:9" ht="30.75" thickTop="1" x14ac:dyDescent="0.25">
      <c r="B75" s="36" t="s">
        <v>69</v>
      </c>
      <c r="C75" s="12" t="s">
        <v>70</v>
      </c>
      <c r="D75" s="36"/>
      <c r="E75" s="36"/>
      <c r="F75" s="39" t="s">
        <v>19</v>
      </c>
      <c r="G75" s="39">
        <v>10</v>
      </c>
      <c r="H75" s="42">
        <v>1</v>
      </c>
      <c r="I75" s="42">
        <v>20</v>
      </c>
    </row>
    <row r="76" spans="2:9" ht="15.75" thickBot="1" x14ac:dyDescent="0.3">
      <c r="B76" s="38"/>
      <c r="C76" s="13" t="s">
        <v>20</v>
      </c>
      <c r="D76" s="38"/>
      <c r="E76" s="38"/>
      <c r="F76" s="41"/>
      <c r="G76" s="41"/>
      <c r="H76" s="44"/>
      <c r="I76" s="44"/>
    </row>
    <row r="77" spans="2:9" ht="15.75" thickTop="1" x14ac:dyDescent="0.25">
      <c r="B77" s="36" t="s">
        <v>71</v>
      </c>
      <c r="C77" s="12" t="s">
        <v>72</v>
      </c>
      <c r="D77" s="36"/>
      <c r="E77" s="36"/>
      <c r="F77" s="39" t="s">
        <v>19</v>
      </c>
      <c r="G77" s="39">
        <v>1</v>
      </c>
      <c r="H77" s="42">
        <v>2.2000000000000002</v>
      </c>
      <c r="I77" s="42">
        <v>2.2000000000000002</v>
      </c>
    </row>
    <row r="78" spans="2:9" x14ac:dyDescent="0.25">
      <c r="B78" s="37"/>
      <c r="C78" s="12" t="s">
        <v>73</v>
      </c>
      <c r="D78" s="37"/>
      <c r="E78" s="37"/>
      <c r="F78" s="40"/>
      <c r="G78" s="40"/>
      <c r="H78" s="43"/>
      <c r="I78" s="43"/>
    </row>
    <row r="79" spans="2:9" ht="15.75" thickBot="1" x14ac:dyDescent="0.3">
      <c r="B79" s="38"/>
      <c r="C79" s="13" t="s">
        <v>74</v>
      </c>
      <c r="D79" s="38"/>
      <c r="E79" s="38"/>
      <c r="F79" s="41"/>
      <c r="G79" s="41"/>
      <c r="H79" s="44"/>
      <c r="I79" s="44"/>
    </row>
    <row r="80" spans="2:9" ht="15.75" thickTop="1" x14ac:dyDescent="0.25">
      <c r="B80" s="36" t="s">
        <v>75</v>
      </c>
      <c r="C80" s="12" t="s">
        <v>76</v>
      </c>
      <c r="D80" s="36"/>
      <c r="E80" s="36"/>
      <c r="F80" s="39" t="s">
        <v>19</v>
      </c>
      <c r="G80" s="39">
        <v>2</v>
      </c>
      <c r="H80" s="42">
        <v>0.7</v>
      </c>
      <c r="I80" s="42">
        <v>1.4</v>
      </c>
    </row>
    <row r="81" spans="2:9" x14ac:dyDescent="0.25">
      <c r="B81" s="37"/>
      <c r="C81" s="12" t="s">
        <v>73</v>
      </c>
      <c r="D81" s="37"/>
      <c r="E81" s="37"/>
      <c r="F81" s="40"/>
      <c r="G81" s="40"/>
      <c r="H81" s="43"/>
      <c r="I81" s="43"/>
    </row>
    <row r="82" spans="2:9" ht="15.75" thickBot="1" x14ac:dyDescent="0.3">
      <c r="B82" s="38"/>
      <c r="C82" s="13" t="s">
        <v>77</v>
      </c>
      <c r="D82" s="38"/>
      <c r="E82" s="38"/>
      <c r="F82" s="41"/>
      <c r="G82" s="41"/>
      <c r="H82" s="44"/>
      <c r="I82" s="44"/>
    </row>
    <row r="83" spans="2:9" ht="15.75" thickTop="1" x14ac:dyDescent="0.25">
      <c r="B83" s="48" t="s">
        <v>78</v>
      </c>
      <c r="C83" s="11" t="s">
        <v>79</v>
      </c>
      <c r="D83" s="48"/>
      <c r="E83" s="48"/>
      <c r="F83" s="39" t="s">
        <v>26</v>
      </c>
      <c r="G83" s="39">
        <v>105</v>
      </c>
      <c r="H83" s="42">
        <v>8.59</v>
      </c>
      <c r="I83" s="42">
        <f>H83*G83</f>
        <v>901.94999999999993</v>
      </c>
    </row>
    <row r="84" spans="2:9" x14ac:dyDescent="0.25">
      <c r="B84" s="49"/>
      <c r="C84" s="12" t="s">
        <v>73</v>
      </c>
      <c r="D84" s="49"/>
      <c r="E84" s="49"/>
      <c r="F84" s="40"/>
      <c r="G84" s="40"/>
      <c r="H84" s="43"/>
      <c r="I84" s="43"/>
    </row>
    <row r="85" spans="2:9" ht="15.75" thickBot="1" x14ac:dyDescent="0.3">
      <c r="B85" s="50"/>
      <c r="C85" s="13" t="s">
        <v>74</v>
      </c>
      <c r="D85" s="50"/>
      <c r="E85" s="50"/>
      <c r="F85" s="41"/>
      <c r="G85" s="41"/>
      <c r="H85" s="44"/>
      <c r="I85" s="44"/>
    </row>
    <row r="86" spans="2:9" ht="15.75" thickTop="1" x14ac:dyDescent="0.25">
      <c r="B86" s="48" t="s">
        <v>80</v>
      </c>
      <c r="C86" s="12" t="s">
        <v>81</v>
      </c>
      <c r="D86" s="48"/>
      <c r="E86" s="48"/>
      <c r="F86" s="39" t="s">
        <v>26</v>
      </c>
      <c r="G86" s="39">
        <v>4.25</v>
      </c>
      <c r="H86" s="42">
        <v>3.77</v>
      </c>
      <c r="I86" s="42">
        <f>H86*G86</f>
        <v>16.022500000000001</v>
      </c>
    </row>
    <row r="87" spans="2:9" x14ac:dyDescent="0.25">
      <c r="B87" s="49"/>
      <c r="C87" s="12" t="s">
        <v>73</v>
      </c>
      <c r="D87" s="49"/>
      <c r="E87" s="49"/>
      <c r="F87" s="40"/>
      <c r="G87" s="40"/>
      <c r="H87" s="43"/>
      <c r="I87" s="43"/>
    </row>
    <row r="88" spans="2:9" ht="15.75" thickBot="1" x14ac:dyDescent="0.3">
      <c r="B88" s="50"/>
      <c r="C88" s="13" t="s">
        <v>74</v>
      </c>
      <c r="D88" s="50"/>
      <c r="E88" s="50"/>
      <c r="F88" s="41"/>
      <c r="G88" s="41"/>
      <c r="H88" s="44"/>
      <c r="I88" s="44"/>
    </row>
    <row r="89" spans="2:9" ht="15.75" thickTop="1" x14ac:dyDescent="0.25">
      <c r="B89" s="48" t="s">
        <v>82</v>
      </c>
      <c r="C89" s="12" t="s">
        <v>83</v>
      </c>
      <c r="D89" s="48"/>
      <c r="E89" s="48"/>
      <c r="F89" s="39" t="s">
        <v>84</v>
      </c>
      <c r="G89" s="39">
        <v>1</v>
      </c>
      <c r="H89" s="42">
        <v>78.5</v>
      </c>
      <c r="I89" s="42">
        <v>78.5</v>
      </c>
    </row>
    <row r="90" spans="2:9" x14ac:dyDescent="0.25">
      <c r="B90" s="49"/>
      <c r="C90" s="12" t="s">
        <v>73</v>
      </c>
      <c r="D90" s="49"/>
      <c r="E90" s="49"/>
      <c r="F90" s="40"/>
      <c r="G90" s="40"/>
      <c r="H90" s="43"/>
      <c r="I90" s="43"/>
    </row>
    <row r="91" spans="2:9" ht="15.75" thickBot="1" x14ac:dyDescent="0.3">
      <c r="B91" s="49"/>
      <c r="C91" s="12" t="s">
        <v>74</v>
      </c>
      <c r="D91" s="49"/>
      <c r="E91" s="49"/>
      <c r="F91" s="40"/>
      <c r="G91" s="40"/>
      <c r="H91" s="43"/>
      <c r="I91" s="43"/>
    </row>
    <row r="92" spans="2:9" ht="17.25" customHeight="1" thickBot="1" x14ac:dyDescent="0.3">
      <c r="B92" s="99" t="s">
        <v>96</v>
      </c>
      <c r="C92" s="100"/>
      <c r="D92" s="100"/>
      <c r="E92" s="100"/>
      <c r="F92" s="100"/>
      <c r="G92" s="100"/>
      <c r="H92" s="100"/>
      <c r="I92" s="101"/>
    </row>
    <row r="93" spans="2:9" ht="30.75" thickTop="1" x14ac:dyDescent="0.25">
      <c r="B93" s="56" t="s">
        <v>98</v>
      </c>
      <c r="C93" s="4" t="s">
        <v>99</v>
      </c>
      <c r="D93" s="54"/>
      <c r="E93" s="54"/>
      <c r="F93" s="54" t="s">
        <v>84</v>
      </c>
      <c r="G93" s="54">
        <v>0.48</v>
      </c>
      <c r="H93" s="54">
        <v>94.2</v>
      </c>
      <c r="I93" s="54">
        <v>45.216000000000001</v>
      </c>
    </row>
    <row r="94" spans="2:9" ht="30.75" thickBot="1" x14ac:dyDescent="0.3">
      <c r="B94" s="57"/>
      <c r="C94" s="7" t="s">
        <v>100</v>
      </c>
      <c r="D94" s="55"/>
      <c r="E94" s="55"/>
      <c r="F94" s="55"/>
      <c r="G94" s="55"/>
      <c r="H94" s="55"/>
      <c r="I94" s="55"/>
    </row>
    <row r="95" spans="2:9" ht="17.25" customHeight="1" thickBot="1" x14ac:dyDescent="0.3">
      <c r="B95" s="99" t="s">
        <v>101</v>
      </c>
      <c r="C95" s="100"/>
      <c r="D95" s="100"/>
      <c r="E95" s="100"/>
      <c r="F95" s="100"/>
      <c r="G95" s="100"/>
      <c r="H95" s="100"/>
      <c r="I95" s="101"/>
    </row>
    <row r="96" spans="2:9" x14ac:dyDescent="0.25">
      <c r="B96" s="84" t="s">
        <v>104</v>
      </c>
      <c r="C96" s="21" t="s">
        <v>102</v>
      </c>
      <c r="D96" s="84"/>
      <c r="E96" s="84"/>
      <c r="F96" s="86" t="s">
        <v>26</v>
      </c>
      <c r="G96" s="88">
        <v>8.1</v>
      </c>
      <c r="H96" s="88">
        <v>12.72</v>
      </c>
      <c r="I96" s="88">
        <f>G96*H96</f>
        <v>103.032</v>
      </c>
    </row>
    <row r="97" spans="2:9" x14ac:dyDescent="0.25">
      <c r="B97" s="84"/>
      <c r="C97" s="21" t="s">
        <v>52</v>
      </c>
      <c r="D97" s="84"/>
      <c r="E97" s="84"/>
      <c r="F97" s="86"/>
      <c r="G97" s="88"/>
      <c r="H97" s="88"/>
      <c r="I97" s="88"/>
    </row>
    <row r="98" spans="2:9" ht="15.75" thickBot="1" x14ac:dyDescent="0.3">
      <c r="B98" s="85"/>
      <c r="C98" s="9" t="s">
        <v>103</v>
      </c>
      <c r="D98" s="85"/>
      <c r="E98" s="85"/>
      <c r="F98" s="87"/>
      <c r="G98" s="89"/>
      <c r="H98" s="89"/>
      <c r="I98" s="89"/>
    </row>
    <row r="99" spans="2:9" x14ac:dyDescent="0.25">
      <c r="B99" s="90" t="s">
        <v>47</v>
      </c>
      <c r="C99" s="20" t="s">
        <v>105</v>
      </c>
      <c r="D99" s="90"/>
      <c r="E99" s="90"/>
      <c r="F99" s="91" t="s">
        <v>26</v>
      </c>
      <c r="G99" s="91">
        <v>3</v>
      </c>
      <c r="H99" s="91">
        <v>0.6</v>
      </c>
      <c r="I99" s="92">
        <v>1.8</v>
      </c>
    </row>
    <row r="100" spans="2:9" x14ac:dyDescent="0.25">
      <c r="B100" s="84"/>
      <c r="C100" s="21" t="s">
        <v>106</v>
      </c>
      <c r="D100" s="84"/>
      <c r="E100" s="84"/>
      <c r="F100" s="86"/>
      <c r="G100" s="86"/>
      <c r="H100" s="86"/>
      <c r="I100" s="88"/>
    </row>
    <row r="101" spans="2:9" ht="15.75" thickBot="1" x14ac:dyDescent="0.3">
      <c r="B101" s="85"/>
      <c r="C101" s="9" t="s">
        <v>107</v>
      </c>
      <c r="D101" s="85"/>
      <c r="E101" s="85"/>
      <c r="F101" s="87"/>
      <c r="G101" s="87"/>
      <c r="H101" s="87"/>
      <c r="I101" s="89"/>
    </row>
    <row r="102" spans="2:9" ht="30" x14ac:dyDescent="0.25">
      <c r="B102" s="90" t="s">
        <v>108</v>
      </c>
      <c r="C102" s="20" t="s">
        <v>109</v>
      </c>
      <c r="D102" s="90"/>
      <c r="E102" s="90"/>
      <c r="F102" s="91" t="s">
        <v>19</v>
      </c>
      <c r="G102" s="91">
        <v>1</v>
      </c>
      <c r="H102" s="92">
        <v>1.9</v>
      </c>
      <c r="I102" s="92">
        <v>1.9</v>
      </c>
    </row>
    <row r="103" spans="2:9" ht="15.75" thickBot="1" x14ac:dyDescent="0.3">
      <c r="B103" s="85"/>
      <c r="C103" s="9" t="s">
        <v>74</v>
      </c>
      <c r="D103" s="85"/>
      <c r="E103" s="85"/>
      <c r="F103" s="87"/>
      <c r="G103" s="87"/>
      <c r="H103" s="89"/>
      <c r="I103" s="89"/>
    </row>
    <row r="104" spans="2:9" ht="30" x14ac:dyDescent="0.25">
      <c r="B104" s="90" t="s">
        <v>110</v>
      </c>
      <c r="C104" s="20" t="s">
        <v>109</v>
      </c>
      <c r="D104" s="90"/>
      <c r="E104" s="90"/>
      <c r="F104" s="91" t="s">
        <v>19</v>
      </c>
      <c r="G104" s="92">
        <v>10</v>
      </c>
      <c r="H104" s="92">
        <v>8.4</v>
      </c>
      <c r="I104" s="92">
        <v>84</v>
      </c>
    </row>
    <row r="105" spans="2:9" ht="15.75" thickBot="1" x14ac:dyDescent="0.3">
      <c r="B105" s="85"/>
      <c r="C105" s="9" t="s">
        <v>74</v>
      </c>
      <c r="D105" s="85"/>
      <c r="E105" s="85"/>
      <c r="F105" s="87"/>
      <c r="G105" s="89"/>
      <c r="H105" s="89"/>
      <c r="I105" s="89"/>
    </row>
    <row r="106" spans="2:9" x14ac:dyDescent="0.25">
      <c r="B106" s="90" t="s">
        <v>111</v>
      </c>
      <c r="C106" s="20" t="s">
        <v>112</v>
      </c>
      <c r="D106" s="91"/>
      <c r="E106" s="91"/>
      <c r="F106" s="91" t="s">
        <v>19</v>
      </c>
      <c r="G106" s="92">
        <v>1</v>
      </c>
      <c r="H106" s="92">
        <v>6.2</v>
      </c>
      <c r="I106" s="92">
        <v>6.2</v>
      </c>
    </row>
    <row r="107" spans="2:9" ht="15.75" thickBot="1" x14ac:dyDescent="0.3">
      <c r="B107" s="85"/>
      <c r="C107" s="9" t="s">
        <v>113</v>
      </c>
      <c r="D107" s="87"/>
      <c r="E107" s="87"/>
      <c r="F107" s="87"/>
      <c r="G107" s="89"/>
      <c r="H107" s="89"/>
      <c r="I107" s="89"/>
    </row>
    <row r="108" spans="2:9" x14ac:dyDescent="0.25">
      <c r="B108" s="90" t="s">
        <v>114</v>
      </c>
      <c r="C108" s="20" t="s">
        <v>115</v>
      </c>
      <c r="D108" s="90"/>
      <c r="E108" s="90"/>
      <c r="F108" s="91" t="s">
        <v>19</v>
      </c>
      <c r="G108" s="92">
        <v>1</v>
      </c>
      <c r="H108" s="92">
        <v>1.72</v>
      </c>
      <c r="I108" s="92">
        <v>1.72</v>
      </c>
    </row>
    <row r="109" spans="2:9" x14ac:dyDescent="0.25">
      <c r="B109" s="84"/>
      <c r="C109" s="21" t="s">
        <v>116</v>
      </c>
      <c r="D109" s="84"/>
      <c r="E109" s="84"/>
      <c r="F109" s="86"/>
      <c r="G109" s="88"/>
      <c r="H109" s="88"/>
      <c r="I109" s="88"/>
    </row>
    <row r="110" spans="2:9" ht="15.75" thickBot="1" x14ac:dyDescent="0.3">
      <c r="B110" s="85"/>
      <c r="C110" s="9" t="s">
        <v>74</v>
      </c>
      <c r="D110" s="85"/>
      <c r="E110" s="85"/>
      <c r="F110" s="87"/>
      <c r="G110" s="89"/>
      <c r="H110" s="89"/>
      <c r="I110" s="89"/>
    </row>
    <row r="111" spans="2:9" x14ac:dyDescent="0.25">
      <c r="B111" s="93" t="s">
        <v>117</v>
      </c>
      <c r="C111" s="21" t="s">
        <v>118</v>
      </c>
      <c r="D111" s="96"/>
      <c r="E111" s="96"/>
      <c r="F111" s="91" t="s">
        <v>19</v>
      </c>
      <c r="G111" s="92">
        <v>1</v>
      </c>
      <c r="H111" s="92">
        <v>0.18</v>
      </c>
      <c r="I111" s="92">
        <v>0.18</v>
      </c>
    </row>
    <row r="112" spans="2:9" x14ac:dyDescent="0.25">
      <c r="B112" s="94"/>
      <c r="C112" s="21" t="s">
        <v>116</v>
      </c>
      <c r="D112" s="97"/>
      <c r="E112" s="97"/>
      <c r="F112" s="86"/>
      <c r="G112" s="88"/>
      <c r="H112" s="88"/>
      <c r="I112" s="88"/>
    </row>
    <row r="113" spans="2:9" ht="15.75" thickBot="1" x14ac:dyDescent="0.3">
      <c r="B113" s="95"/>
      <c r="C113" s="9" t="s">
        <v>74</v>
      </c>
      <c r="D113" s="98"/>
      <c r="E113" s="98"/>
      <c r="F113" s="87"/>
      <c r="G113" s="89"/>
      <c r="H113" s="89"/>
      <c r="I113" s="89"/>
    </row>
    <row r="114" spans="2:9" x14ac:dyDescent="0.25">
      <c r="B114" s="93" t="s">
        <v>119</v>
      </c>
      <c r="C114" s="21" t="s">
        <v>120</v>
      </c>
      <c r="D114" s="96"/>
      <c r="E114" s="96"/>
      <c r="F114" s="91" t="s">
        <v>19</v>
      </c>
      <c r="G114" s="92">
        <v>2</v>
      </c>
      <c r="H114" s="92">
        <v>0.06</v>
      </c>
      <c r="I114" s="92">
        <v>0.12</v>
      </c>
    </row>
    <row r="115" spans="2:9" x14ac:dyDescent="0.25">
      <c r="B115" s="94"/>
      <c r="C115" s="21" t="s">
        <v>116</v>
      </c>
      <c r="D115" s="97"/>
      <c r="E115" s="97"/>
      <c r="F115" s="86"/>
      <c r="G115" s="88"/>
      <c r="H115" s="88"/>
      <c r="I115" s="88"/>
    </row>
    <row r="116" spans="2:9" ht="15.75" thickBot="1" x14ac:dyDescent="0.3">
      <c r="B116" s="95"/>
      <c r="C116" s="9" t="s">
        <v>74</v>
      </c>
      <c r="D116" s="98"/>
      <c r="E116" s="98"/>
      <c r="F116" s="87"/>
      <c r="G116" s="89"/>
      <c r="H116" s="89"/>
      <c r="I116" s="89"/>
    </row>
    <row r="117" spans="2:9" x14ac:dyDescent="0.25">
      <c r="B117" s="93" t="s">
        <v>121</v>
      </c>
      <c r="C117" s="21" t="s">
        <v>120</v>
      </c>
      <c r="D117" s="96"/>
      <c r="E117" s="96"/>
      <c r="F117" s="91" t="s">
        <v>19</v>
      </c>
      <c r="G117" s="92">
        <v>1</v>
      </c>
      <c r="H117" s="92">
        <v>0.06</v>
      </c>
      <c r="I117" s="92">
        <v>0.06</v>
      </c>
    </row>
    <row r="118" spans="2:9" x14ac:dyDescent="0.25">
      <c r="B118" s="94"/>
      <c r="C118" s="21" t="s">
        <v>116</v>
      </c>
      <c r="D118" s="97"/>
      <c r="E118" s="97"/>
      <c r="F118" s="86"/>
      <c r="G118" s="88"/>
      <c r="H118" s="88"/>
      <c r="I118" s="88"/>
    </row>
    <row r="119" spans="2:9" ht="15.75" thickBot="1" x14ac:dyDescent="0.3">
      <c r="B119" s="95"/>
      <c r="C119" s="9" t="s">
        <v>74</v>
      </c>
      <c r="D119" s="98"/>
      <c r="E119" s="98"/>
      <c r="F119" s="87"/>
      <c r="G119" s="89"/>
      <c r="H119" s="89"/>
      <c r="I119" s="89"/>
    </row>
    <row r="120" spans="2:9" ht="30" x14ac:dyDescent="0.25">
      <c r="B120" s="90" t="s">
        <v>122</v>
      </c>
      <c r="C120" s="21" t="s">
        <v>123</v>
      </c>
      <c r="D120" s="96"/>
      <c r="E120" s="96"/>
      <c r="F120" s="91" t="s">
        <v>19</v>
      </c>
      <c r="G120" s="92">
        <v>3</v>
      </c>
      <c r="H120" s="92">
        <v>0.1</v>
      </c>
      <c r="I120" s="92">
        <v>0.3</v>
      </c>
    </row>
    <row r="121" spans="2:9" ht="15.75" thickBot="1" x14ac:dyDescent="0.3">
      <c r="B121" s="85"/>
      <c r="C121" s="9" t="s">
        <v>124</v>
      </c>
      <c r="D121" s="98"/>
      <c r="E121" s="98"/>
      <c r="F121" s="87"/>
      <c r="G121" s="89"/>
      <c r="H121" s="89"/>
      <c r="I121" s="89"/>
    </row>
    <row r="122" spans="2:9" x14ac:dyDescent="0.25">
      <c r="B122" s="90" t="s">
        <v>125</v>
      </c>
      <c r="C122" s="21" t="s">
        <v>102</v>
      </c>
      <c r="D122" s="96"/>
      <c r="E122" s="96"/>
      <c r="F122" s="91" t="s">
        <v>19</v>
      </c>
      <c r="G122" s="92">
        <v>1</v>
      </c>
      <c r="H122" s="92">
        <v>0.25</v>
      </c>
      <c r="I122" s="92">
        <v>0.25</v>
      </c>
    </row>
    <row r="123" spans="2:9" x14ac:dyDescent="0.25">
      <c r="B123" s="84"/>
      <c r="C123" s="21" t="s">
        <v>116</v>
      </c>
      <c r="D123" s="97"/>
      <c r="E123" s="97"/>
      <c r="F123" s="86"/>
      <c r="G123" s="88"/>
      <c r="H123" s="88"/>
      <c r="I123" s="88"/>
    </row>
    <row r="124" spans="2:9" ht="15.75" thickBot="1" x14ac:dyDescent="0.3">
      <c r="B124" s="85"/>
      <c r="C124" s="9" t="s">
        <v>103</v>
      </c>
      <c r="D124" s="98"/>
      <c r="E124" s="98"/>
      <c r="F124" s="87"/>
      <c r="G124" s="89"/>
      <c r="H124" s="89"/>
      <c r="I124" s="89"/>
    </row>
    <row r="125" spans="2:9" x14ac:dyDescent="0.25">
      <c r="B125" s="22" t="s">
        <v>126</v>
      </c>
      <c r="C125" s="21" t="s">
        <v>129</v>
      </c>
      <c r="D125" s="96"/>
      <c r="E125" s="96"/>
      <c r="F125" s="91" t="s">
        <v>19</v>
      </c>
      <c r="G125" s="92">
        <v>24</v>
      </c>
      <c r="H125" s="92">
        <v>2.13</v>
      </c>
      <c r="I125" s="92">
        <f>G125*H125</f>
        <v>51.12</v>
      </c>
    </row>
    <row r="126" spans="2:9" x14ac:dyDescent="0.25">
      <c r="B126" s="22" t="s">
        <v>127</v>
      </c>
      <c r="C126" s="21" t="s">
        <v>73</v>
      </c>
      <c r="D126" s="97"/>
      <c r="E126" s="97"/>
      <c r="F126" s="86"/>
      <c r="G126" s="88"/>
      <c r="H126" s="88"/>
      <c r="I126" s="88"/>
    </row>
    <row r="127" spans="2:9" ht="15.75" thickBot="1" x14ac:dyDescent="0.3">
      <c r="B127" s="23" t="s">
        <v>128</v>
      </c>
      <c r="C127" s="9" t="s">
        <v>130</v>
      </c>
      <c r="D127" s="98"/>
      <c r="E127" s="98"/>
      <c r="F127" s="87"/>
      <c r="G127" s="89"/>
      <c r="H127" s="89"/>
      <c r="I127" s="89"/>
    </row>
    <row r="128" spans="2:9" x14ac:dyDescent="0.25">
      <c r="B128" s="22" t="s">
        <v>131</v>
      </c>
      <c r="C128" s="21" t="s">
        <v>129</v>
      </c>
      <c r="D128" s="96"/>
      <c r="E128" s="96"/>
      <c r="F128" s="91" t="s">
        <v>19</v>
      </c>
      <c r="G128" s="92">
        <v>24</v>
      </c>
      <c r="H128" s="92">
        <v>3.11</v>
      </c>
      <c r="I128" s="92">
        <f>H128*G128</f>
        <v>74.64</v>
      </c>
    </row>
    <row r="129" spans="2:9" x14ac:dyDescent="0.25">
      <c r="B129" s="22" t="s">
        <v>132</v>
      </c>
      <c r="C129" s="21" t="s">
        <v>73</v>
      </c>
      <c r="D129" s="97"/>
      <c r="E129" s="97"/>
      <c r="F129" s="86"/>
      <c r="G129" s="88"/>
      <c r="H129" s="88"/>
      <c r="I129" s="88"/>
    </row>
    <row r="130" spans="2:9" ht="15.75" thickBot="1" x14ac:dyDescent="0.3">
      <c r="B130" s="24"/>
      <c r="C130" s="9" t="s">
        <v>130</v>
      </c>
      <c r="D130" s="98"/>
      <c r="E130" s="98"/>
      <c r="F130" s="87"/>
      <c r="G130" s="89"/>
      <c r="H130" s="89"/>
      <c r="I130" s="89"/>
    </row>
    <row r="131" spans="2:9" x14ac:dyDescent="0.25">
      <c r="B131" s="90" t="s">
        <v>133</v>
      </c>
      <c r="C131" s="21" t="s">
        <v>59</v>
      </c>
      <c r="D131" s="96"/>
      <c r="E131" s="96"/>
      <c r="F131" s="91" t="s">
        <v>19</v>
      </c>
      <c r="G131" s="92">
        <v>24</v>
      </c>
      <c r="H131" s="102">
        <v>0.113</v>
      </c>
      <c r="I131" s="92">
        <f>G131*H131</f>
        <v>2.7120000000000002</v>
      </c>
    </row>
    <row r="132" spans="2:9" x14ac:dyDescent="0.25">
      <c r="B132" s="84"/>
      <c r="C132" s="21" t="s">
        <v>134</v>
      </c>
      <c r="D132" s="97"/>
      <c r="E132" s="97"/>
      <c r="F132" s="86"/>
      <c r="G132" s="88"/>
      <c r="H132" s="103"/>
      <c r="I132" s="88"/>
    </row>
    <row r="133" spans="2:9" x14ac:dyDescent="0.25">
      <c r="B133" s="84"/>
      <c r="C133" s="21" t="s">
        <v>73</v>
      </c>
      <c r="D133" s="97"/>
      <c r="E133" s="97"/>
      <c r="F133" s="86"/>
      <c r="G133" s="88"/>
      <c r="H133" s="103"/>
      <c r="I133" s="88"/>
    </row>
    <row r="134" spans="2:9" ht="15.75" thickBot="1" x14ac:dyDescent="0.3">
      <c r="B134" s="85"/>
      <c r="C134" s="9" t="s">
        <v>130</v>
      </c>
      <c r="D134" s="98"/>
      <c r="E134" s="98"/>
      <c r="F134" s="87"/>
      <c r="G134" s="89"/>
      <c r="H134" s="104"/>
      <c r="I134" s="89"/>
    </row>
    <row r="135" spans="2:9" x14ac:dyDescent="0.25">
      <c r="B135" s="90" t="s">
        <v>135</v>
      </c>
      <c r="C135" s="21" t="s">
        <v>59</v>
      </c>
      <c r="D135" s="96"/>
      <c r="E135" s="96"/>
      <c r="F135" s="91" t="s">
        <v>19</v>
      </c>
      <c r="G135" s="92">
        <v>24</v>
      </c>
      <c r="H135" s="102">
        <v>0.255</v>
      </c>
      <c r="I135" s="92">
        <f>G135*H135</f>
        <v>6.12</v>
      </c>
    </row>
    <row r="136" spans="2:9" x14ac:dyDescent="0.25">
      <c r="B136" s="84"/>
      <c r="C136" s="21" t="s">
        <v>136</v>
      </c>
      <c r="D136" s="97"/>
      <c r="E136" s="97"/>
      <c r="F136" s="86"/>
      <c r="G136" s="88"/>
      <c r="H136" s="103"/>
      <c r="I136" s="88"/>
    </row>
    <row r="137" spans="2:9" x14ac:dyDescent="0.25">
      <c r="B137" s="84"/>
      <c r="C137" s="21" t="s">
        <v>73</v>
      </c>
      <c r="D137" s="97"/>
      <c r="E137" s="97"/>
      <c r="F137" s="86"/>
      <c r="G137" s="88"/>
      <c r="H137" s="103"/>
      <c r="I137" s="88"/>
    </row>
    <row r="138" spans="2:9" ht="15.75" thickBot="1" x14ac:dyDescent="0.3">
      <c r="B138" s="84"/>
      <c r="C138" s="21" t="s">
        <v>130</v>
      </c>
      <c r="D138" s="97"/>
      <c r="E138" s="97"/>
      <c r="F138" s="86"/>
      <c r="G138" s="88"/>
      <c r="H138" s="103"/>
      <c r="I138" s="88"/>
    </row>
    <row r="139" spans="2:9" ht="17.25" customHeight="1" thickBot="1" x14ac:dyDescent="0.3">
      <c r="B139" s="99" t="s">
        <v>137</v>
      </c>
      <c r="C139" s="100"/>
      <c r="D139" s="100"/>
      <c r="E139" s="100"/>
      <c r="F139" s="100"/>
      <c r="G139" s="100"/>
      <c r="H139" s="100"/>
      <c r="I139" s="101"/>
    </row>
    <row r="140" spans="2:9" x14ac:dyDescent="0.25">
      <c r="B140" s="49" t="s">
        <v>58</v>
      </c>
      <c r="C140" s="12" t="s">
        <v>59</v>
      </c>
      <c r="D140" s="49"/>
      <c r="E140" s="49"/>
      <c r="F140" s="40" t="s">
        <v>19</v>
      </c>
      <c r="G140" s="40">
        <v>8</v>
      </c>
      <c r="H140" s="43">
        <v>5</v>
      </c>
      <c r="I140" s="43">
        <v>40</v>
      </c>
    </row>
    <row r="141" spans="2:9" x14ac:dyDescent="0.25">
      <c r="B141" s="49"/>
      <c r="C141" s="12" t="s">
        <v>138</v>
      </c>
      <c r="D141" s="49"/>
      <c r="E141" s="49"/>
      <c r="F141" s="40"/>
      <c r="G141" s="40"/>
      <c r="H141" s="43"/>
      <c r="I141" s="43"/>
    </row>
    <row r="142" spans="2:9" ht="15.75" thickBot="1" x14ac:dyDescent="0.3">
      <c r="B142" s="50"/>
      <c r="C142" s="13" t="s">
        <v>61</v>
      </c>
      <c r="D142" s="50"/>
      <c r="E142" s="50"/>
      <c r="F142" s="41"/>
      <c r="G142" s="41"/>
      <c r="H142" s="44"/>
      <c r="I142" s="44"/>
    </row>
    <row r="143" spans="2:9" ht="15.75" thickTop="1" x14ac:dyDescent="0.25">
      <c r="B143" s="36" t="s">
        <v>139</v>
      </c>
      <c r="C143" s="11" t="s">
        <v>59</v>
      </c>
      <c r="D143" s="36"/>
      <c r="E143" s="36"/>
      <c r="F143" s="39" t="s">
        <v>19</v>
      </c>
      <c r="G143" s="39">
        <v>1</v>
      </c>
      <c r="H143" s="42">
        <v>7</v>
      </c>
      <c r="I143" s="42">
        <f>H143</f>
        <v>7</v>
      </c>
    </row>
    <row r="144" spans="2:9" ht="30.75" thickBot="1" x14ac:dyDescent="0.3">
      <c r="B144" s="38"/>
      <c r="C144" s="13" t="s">
        <v>140</v>
      </c>
      <c r="D144" s="38"/>
      <c r="E144" s="38"/>
      <c r="F144" s="41"/>
      <c r="G144" s="41"/>
      <c r="H144" s="44"/>
      <c r="I144" s="44"/>
    </row>
    <row r="145" spans="2:9" ht="15.75" thickTop="1" x14ac:dyDescent="0.25">
      <c r="B145" s="36" t="s">
        <v>141</v>
      </c>
      <c r="C145" s="12" t="s">
        <v>59</v>
      </c>
      <c r="D145" s="36"/>
      <c r="E145" s="36"/>
      <c r="F145" s="39" t="s">
        <v>19</v>
      </c>
      <c r="G145" s="39">
        <v>2</v>
      </c>
      <c r="H145" s="42">
        <v>7</v>
      </c>
      <c r="I145" s="42">
        <f>H145*G145</f>
        <v>14</v>
      </c>
    </row>
    <row r="146" spans="2:9" ht="30.75" thickBot="1" x14ac:dyDescent="0.3">
      <c r="B146" s="38"/>
      <c r="C146" s="13" t="s">
        <v>142</v>
      </c>
      <c r="D146" s="38"/>
      <c r="E146" s="38"/>
      <c r="F146" s="41"/>
      <c r="G146" s="41"/>
      <c r="H146" s="44"/>
      <c r="I146" s="44"/>
    </row>
    <row r="147" spans="2:9" ht="15.75" thickTop="1" x14ac:dyDescent="0.25">
      <c r="B147" s="36" t="s">
        <v>141</v>
      </c>
      <c r="C147" s="12" t="s">
        <v>59</v>
      </c>
      <c r="D147" s="36"/>
      <c r="E147" s="36"/>
      <c r="F147" s="39" t="s">
        <v>19</v>
      </c>
      <c r="G147" s="39">
        <v>1</v>
      </c>
      <c r="H147" s="42">
        <v>11.5</v>
      </c>
      <c r="I147" s="42">
        <v>11.5</v>
      </c>
    </row>
    <row r="148" spans="2:9" ht="30.75" thickBot="1" x14ac:dyDescent="0.3">
      <c r="B148" s="38"/>
      <c r="C148" s="13" t="s">
        <v>143</v>
      </c>
      <c r="D148" s="38"/>
      <c r="E148" s="38"/>
      <c r="F148" s="41"/>
      <c r="G148" s="41"/>
      <c r="H148" s="44"/>
      <c r="I148" s="44"/>
    </row>
    <row r="149" spans="2:9" ht="15.75" thickTop="1" x14ac:dyDescent="0.25">
      <c r="B149" s="36" t="s">
        <v>144</v>
      </c>
      <c r="C149" s="11" t="s">
        <v>59</v>
      </c>
      <c r="D149" s="36"/>
      <c r="E149" s="36"/>
      <c r="F149" s="39" t="s">
        <v>19</v>
      </c>
      <c r="G149" s="39">
        <v>90</v>
      </c>
      <c r="H149" s="42">
        <f>I149/G149</f>
        <v>11.5</v>
      </c>
      <c r="I149" s="39">
        <v>1035</v>
      </c>
    </row>
    <row r="150" spans="2:9" ht="30.75" thickBot="1" x14ac:dyDescent="0.3">
      <c r="B150" s="38"/>
      <c r="C150" s="13" t="s">
        <v>145</v>
      </c>
      <c r="D150" s="38"/>
      <c r="E150" s="38"/>
      <c r="F150" s="41"/>
      <c r="G150" s="41"/>
      <c r="H150" s="44"/>
      <c r="I150" s="41"/>
    </row>
    <row r="151" spans="2:9" ht="15.75" thickTop="1" x14ac:dyDescent="0.25">
      <c r="B151" s="36" t="s">
        <v>67</v>
      </c>
      <c r="C151" s="11" t="s">
        <v>59</v>
      </c>
      <c r="D151" s="36"/>
      <c r="E151" s="36"/>
      <c r="F151" s="39" t="s">
        <v>19</v>
      </c>
      <c r="G151" s="39">
        <v>3</v>
      </c>
      <c r="H151" s="39">
        <v>4</v>
      </c>
      <c r="I151" s="39">
        <v>12</v>
      </c>
    </row>
    <row r="152" spans="2:9" ht="30.75" thickBot="1" x14ac:dyDescent="0.3">
      <c r="B152" s="38"/>
      <c r="C152" s="13" t="s">
        <v>146</v>
      </c>
      <c r="D152" s="38"/>
      <c r="E152" s="38"/>
      <c r="F152" s="41"/>
      <c r="G152" s="41"/>
      <c r="H152" s="41"/>
      <c r="I152" s="41"/>
    </row>
    <row r="153" spans="2:9" ht="15.75" thickTop="1" x14ac:dyDescent="0.25">
      <c r="B153" s="36" t="s">
        <v>67</v>
      </c>
      <c r="C153" s="12" t="s">
        <v>59</v>
      </c>
      <c r="D153" s="36"/>
      <c r="E153" s="36"/>
      <c r="F153" s="39" t="s">
        <v>19</v>
      </c>
      <c r="G153" s="39">
        <v>11</v>
      </c>
      <c r="H153" s="39">
        <v>5</v>
      </c>
      <c r="I153" s="39">
        <v>55</v>
      </c>
    </row>
    <row r="154" spans="2:9" ht="30.75" thickBot="1" x14ac:dyDescent="0.3">
      <c r="B154" s="38"/>
      <c r="C154" s="13" t="s">
        <v>147</v>
      </c>
      <c r="D154" s="38"/>
      <c r="E154" s="38"/>
      <c r="F154" s="41"/>
      <c r="G154" s="41"/>
      <c r="H154" s="41"/>
      <c r="I154" s="41"/>
    </row>
    <row r="155" spans="2:9" ht="15.75" thickTop="1" x14ac:dyDescent="0.25">
      <c r="B155" s="36" t="s">
        <v>67</v>
      </c>
      <c r="C155" s="12" t="s">
        <v>59</v>
      </c>
      <c r="D155" s="36"/>
      <c r="E155" s="36"/>
      <c r="F155" s="39" t="s">
        <v>19</v>
      </c>
      <c r="G155" s="39">
        <v>4</v>
      </c>
      <c r="H155" s="39">
        <v>2</v>
      </c>
      <c r="I155" s="39">
        <v>8</v>
      </c>
    </row>
    <row r="156" spans="2:9" ht="30.75" thickBot="1" x14ac:dyDescent="0.3">
      <c r="B156" s="38"/>
      <c r="C156" s="13" t="s">
        <v>148</v>
      </c>
      <c r="D156" s="38"/>
      <c r="E156" s="38"/>
      <c r="F156" s="41"/>
      <c r="G156" s="41"/>
      <c r="H156" s="41"/>
      <c r="I156" s="41"/>
    </row>
    <row r="157" spans="2:9" ht="15.75" thickTop="1" x14ac:dyDescent="0.25">
      <c r="B157" s="36" t="s">
        <v>71</v>
      </c>
      <c r="C157" s="11" t="s">
        <v>94</v>
      </c>
      <c r="D157" s="36"/>
      <c r="E157" s="36"/>
      <c r="F157" s="39" t="s">
        <v>19</v>
      </c>
      <c r="G157" s="39">
        <v>432</v>
      </c>
      <c r="H157" s="39">
        <v>0.8</v>
      </c>
      <c r="I157" s="39">
        <f>H157*G157</f>
        <v>345.6</v>
      </c>
    </row>
    <row r="158" spans="2:9" x14ac:dyDescent="0.25">
      <c r="B158" s="37"/>
      <c r="C158" s="12" t="s">
        <v>73</v>
      </c>
      <c r="D158" s="37"/>
      <c r="E158" s="37"/>
      <c r="F158" s="40"/>
      <c r="G158" s="40"/>
      <c r="H158" s="40"/>
      <c r="I158" s="40"/>
    </row>
    <row r="159" spans="2:9" ht="15.75" thickBot="1" x14ac:dyDescent="0.3">
      <c r="B159" s="38"/>
      <c r="C159" s="13" t="s">
        <v>74</v>
      </c>
      <c r="D159" s="38"/>
      <c r="E159" s="38"/>
      <c r="F159" s="41"/>
      <c r="G159" s="41"/>
      <c r="H159" s="41"/>
      <c r="I159" s="41"/>
    </row>
    <row r="160" spans="2:9" ht="15.75" thickTop="1" x14ac:dyDescent="0.25">
      <c r="B160" s="36" t="s">
        <v>75</v>
      </c>
      <c r="C160" s="11" t="s">
        <v>149</v>
      </c>
      <c r="D160" s="36"/>
      <c r="E160" s="36"/>
      <c r="F160" s="39" t="s">
        <v>19</v>
      </c>
      <c r="G160" s="105">
        <v>1</v>
      </c>
      <c r="H160" s="105">
        <v>0.17</v>
      </c>
      <c r="I160" s="105">
        <v>0.17</v>
      </c>
    </row>
    <row r="161" spans="2:9" x14ac:dyDescent="0.25">
      <c r="B161" s="37"/>
      <c r="C161" s="12" t="s">
        <v>73</v>
      </c>
      <c r="D161" s="37"/>
      <c r="E161" s="37"/>
      <c r="F161" s="40"/>
      <c r="G161" s="106"/>
      <c r="H161" s="106"/>
      <c r="I161" s="106"/>
    </row>
    <row r="162" spans="2:9" ht="15.75" thickBot="1" x14ac:dyDescent="0.3">
      <c r="B162" s="38"/>
      <c r="C162" s="13" t="s">
        <v>74</v>
      </c>
      <c r="D162" s="38"/>
      <c r="E162" s="38"/>
      <c r="F162" s="41"/>
      <c r="G162" s="107"/>
      <c r="H162" s="107"/>
      <c r="I162" s="107"/>
    </row>
    <row r="163" spans="2:9" ht="15.75" thickTop="1" x14ac:dyDescent="0.25">
      <c r="B163" s="36" t="s">
        <v>75</v>
      </c>
      <c r="C163" s="12" t="s">
        <v>150</v>
      </c>
      <c r="D163" s="36"/>
      <c r="E163" s="36"/>
      <c r="F163" s="39" t="s">
        <v>19</v>
      </c>
      <c r="G163" s="105">
        <v>2</v>
      </c>
      <c r="H163" s="105">
        <v>0.35</v>
      </c>
      <c r="I163" s="105">
        <v>0.7</v>
      </c>
    </row>
    <row r="164" spans="2:9" x14ac:dyDescent="0.25">
      <c r="B164" s="37"/>
      <c r="C164" s="12" t="s">
        <v>73</v>
      </c>
      <c r="D164" s="37"/>
      <c r="E164" s="37"/>
      <c r="F164" s="40"/>
      <c r="G164" s="106"/>
      <c r="H164" s="106"/>
      <c r="I164" s="106"/>
    </row>
    <row r="165" spans="2:9" ht="15.75" thickBot="1" x14ac:dyDescent="0.3">
      <c r="B165" s="38"/>
      <c r="C165" s="13" t="s">
        <v>74</v>
      </c>
      <c r="D165" s="38"/>
      <c r="E165" s="38"/>
      <c r="F165" s="41"/>
      <c r="G165" s="107"/>
      <c r="H165" s="107"/>
      <c r="I165" s="107"/>
    </row>
    <row r="166" spans="2:9" ht="15.75" thickTop="1" x14ac:dyDescent="0.25">
      <c r="B166" s="36" t="s">
        <v>75</v>
      </c>
      <c r="C166" s="12" t="s">
        <v>151</v>
      </c>
      <c r="D166" s="36"/>
      <c r="E166" s="36"/>
      <c r="F166" s="39" t="s">
        <v>19</v>
      </c>
      <c r="G166" s="105">
        <v>4</v>
      </c>
      <c r="H166" s="105">
        <v>0.52</v>
      </c>
      <c r="I166" s="105">
        <f>G166*H166</f>
        <v>2.08</v>
      </c>
    </row>
    <row r="167" spans="2:9" x14ac:dyDescent="0.25">
      <c r="B167" s="37"/>
      <c r="C167" s="12" t="s">
        <v>73</v>
      </c>
      <c r="D167" s="37"/>
      <c r="E167" s="37"/>
      <c r="F167" s="40"/>
      <c r="G167" s="106"/>
      <c r="H167" s="106"/>
      <c r="I167" s="106"/>
    </row>
    <row r="168" spans="2:9" ht="15.75" thickBot="1" x14ac:dyDescent="0.3">
      <c r="B168" s="38"/>
      <c r="C168" s="13" t="s">
        <v>74</v>
      </c>
      <c r="D168" s="38"/>
      <c r="E168" s="38"/>
      <c r="F168" s="41"/>
      <c r="G168" s="107"/>
      <c r="H168" s="107"/>
      <c r="I168" s="107"/>
    </row>
    <row r="169" spans="2:9" ht="15.75" thickTop="1" x14ac:dyDescent="0.25">
      <c r="B169" s="36" t="s">
        <v>75</v>
      </c>
      <c r="C169" s="12" t="s">
        <v>76</v>
      </c>
      <c r="D169" s="36"/>
      <c r="E169" s="36"/>
      <c r="F169" s="39" t="s">
        <v>19</v>
      </c>
      <c r="G169" s="105">
        <v>2</v>
      </c>
      <c r="H169" s="105">
        <v>0.71</v>
      </c>
      <c r="I169" s="105">
        <f>G169*H169</f>
        <v>1.42</v>
      </c>
    </row>
    <row r="170" spans="2:9" x14ac:dyDescent="0.25">
      <c r="B170" s="37"/>
      <c r="C170" s="12" t="s">
        <v>73</v>
      </c>
      <c r="D170" s="37"/>
      <c r="E170" s="37"/>
      <c r="F170" s="40"/>
      <c r="G170" s="106"/>
      <c r="H170" s="106"/>
      <c r="I170" s="106"/>
    </row>
    <row r="171" spans="2:9" ht="15.75" thickBot="1" x14ac:dyDescent="0.3">
      <c r="B171" s="38"/>
      <c r="C171" s="13" t="s">
        <v>74</v>
      </c>
      <c r="D171" s="38"/>
      <c r="E171" s="38"/>
      <c r="F171" s="41"/>
      <c r="G171" s="107"/>
      <c r="H171" s="107"/>
      <c r="I171" s="107"/>
    </row>
    <row r="172" spans="2:9" ht="15.75" thickTop="1" x14ac:dyDescent="0.25">
      <c r="B172" s="36" t="s">
        <v>75</v>
      </c>
      <c r="C172" s="12" t="s">
        <v>152</v>
      </c>
      <c r="D172" s="36"/>
      <c r="E172" s="36"/>
      <c r="F172" s="39" t="s">
        <v>19</v>
      </c>
      <c r="G172" s="105">
        <v>2</v>
      </c>
      <c r="H172" s="105">
        <v>1.6</v>
      </c>
      <c r="I172" s="105">
        <v>3.2</v>
      </c>
    </row>
    <row r="173" spans="2:9" x14ac:dyDescent="0.25">
      <c r="B173" s="37"/>
      <c r="C173" s="12" t="s">
        <v>73</v>
      </c>
      <c r="D173" s="37"/>
      <c r="E173" s="37"/>
      <c r="F173" s="40"/>
      <c r="G173" s="106"/>
      <c r="H173" s="106"/>
      <c r="I173" s="106"/>
    </row>
    <row r="174" spans="2:9" ht="15.75" thickBot="1" x14ac:dyDescent="0.3">
      <c r="B174" s="38"/>
      <c r="C174" s="13" t="s">
        <v>74</v>
      </c>
      <c r="D174" s="38"/>
      <c r="E174" s="38"/>
      <c r="F174" s="41"/>
      <c r="G174" s="107"/>
      <c r="H174" s="107"/>
      <c r="I174" s="107"/>
    </row>
    <row r="175" spans="2:9" ht="15.75" thickTop="1" x14ac:dyDescent="0.25">
      <c r="B175" s="36" t="s">
        <v>75</v>
      </c>
      <c r="C175" s="12" t="s">
        <v>153</v>
      </c>
      <c r="D175" s="36"/>
      <c r="E175" s="36"/>
      <c r="F175" s="39" t="s">
        <v>19</v>
      </c>
      <c r="G175" s="105">
        <v>2</v>
      </c>
      <c r="H175" s="105">
        <v>3.02</v>
      </c>
      <c r="I175" s="105">
        <v>6.04</v>
      </c>
    </row>
    <row r="176" spans="2:9" x14ac:dyDescent="0.25">
      <c r="B176" s="37"/>
      <c r="C176" s="12" t="s">
        <v>73</v>
      </c>
      <c r="D176" s="37"/>
      <c r="E176" s="37"/>
      <c r="F176" s="40"/>
      <c r="G176" s="106"/>
      <c r="H176" s="106"/>
      <c r="I176" s="106"/>
    </row>
    <row r="177" spans="2:9" ht="15.75" thickBot="1" x14ac:dyDescent="0.3">
      <c r="B177" s="38"/>
      <c r="C177" s="13" t="s">
        <v>74</v>
      </c>
      <c r="D177" s="38"/>
      <c r="E177" s="38"/>
      <c r="F177" s="41"/>
      <c r="G177" s="107"/>
      <c r="H177" s="107"/>
      <c r="I177" s="107"/>
    </row>
    <row r="178" spans="2:9" ht="15.75" thickTop="1" x14ac:dyDescent="0.25">
      <c r="B178" s="36" t="s">
        <v>75</v>
      </c>
      <c r="C178" s="12" t="s">
        <v>154</v>
      </c>
      <c r="D178" s="36"/>
      <c r="E178" s="36"/>
      <c r="F178" s="39" t="s">
        <v>19</v>
      </c>
      <c r="G178" s="105">
        <v>2</v>
      </c>
      <c r="H178" s="105">
        <v>1.24</v>
      </c>
      <c r="I178" s="105">
        <v>2.48</v>
      </c>
    </row>
    <row r="179" spans="2:9" x14ac:dyDescent="0.25">
      <c r="B179" s="37"/>
      <c r="C179" s="12" t="s">
        <v>73</v>
      </c>
      <c r="D179" s="37"/>
      <c r="E179" s="37"/>
      <c r="F179" s="40"/>
      <c r="G179" s="106"/>
      <c r="H179" s="106"/>
      <c r="I179" s="106"/>
    </row>
    <row r="180" spans="2:9" ht="15.75" thickBot="1" x14ac:dyDescent="0.3">
      <c r="B180" s="38"/>
      <c r="C180" s="13" t="s">
        <v>74</v>
      </c>
      <c r="D180" s="38"/>
      <c r="E180" s="38"/>
      <c r="F180" s="41"/>
      <c r="G180" s="107"/>
      <c r="H180" s="107"/>
      <c r="I180" s="107"/>
    </row>
    <row r="181" spans="2:9" ht="15.75" thickTop="1" x14ac:dyDescent="0.25">
      <c r="B181" s="36" t="s">
        <v>75</v>
      </c>
      <c r="C181" s="12" t="s">
        <v>155</v>
      </c>
      <c r="D181" s="36"/>
      <c r="E181" s="36"/>
      <c r="F181" s="39" t="s">
        <v>19</v>
      </c>
      <c r="G181" s="105">
        <v>11</v>
      </c>
      <c r="H181" s="105">
        <v>1.57</v>
      </c>
      <c r="I181" s="105">
        <f>G181*H181</f>
        <v>17.27</v>
      </c>
    </row>
    <row r="182" spans="2:9" x14ac:dyDescent="0.25">
      <c r="B182" s="37"/>
      <c r="C182" s="12" t="s">
        <v>73</v>
      </c>
      <c r="D182" s="37"/>
      <c r="E182" s="37"/>
      <c r="F182" s="40"/>
      <c r="G182" s="106"/>
      <c r="H182" s="106"/>
      <c r="I182" s="106"/>
    </row>
    <row r="183" spans="2:9" ht="15.75" thickBot="1" x14ac:dyDescent="0.3">
      <c r="B183" s="38"/>
      <c r="C183" s="13" t="s">
        <v>74</v>
      </c>
      <c r="D183" s="38"/>
      <c r="E183" s="38"/>
      <c r="F183" s="41"/>
      <c r="G183" s="107"/>
      <c r="H183" s="107"/>
      <c r="I183" s="107"/>
    </row>
    <row r="184" spans="2:9" ht="15.75" thickTop="1" x14ac:dyDescent="0.25">
      <c r="B184" s="36" t="s">
        <v>75</v>
      </c>
      <c r="C184" s="12" t="s">
        <v>156</v>
      </c>
      <c r="D184" s="36"/>
      <c r="E184" s="36"/>
      <c r="F184" s="39" t="s">
        <v>19</v>
      </c>
      <c r="G184" s="105">
        <v>2</v>
      </c>
      <c r="H184" s="105">
        <v>2.2000000000000002</v>
      </c>
      <c r="I184" s="105">
        <v>4.4000000000000004</v>
      </c>
    </row>
    <row r="185" spans="2:9" x14ac:dyDescent="0.25">
      <c r="B185" s="37"/>
      <c r="C185" s="12" t="s">
        <v>73</v>
      </c>
      <c r="D185" s="37"/>
      <c r="E185" s="37"/>
      <c r="F185" s="40"/>
      <c r="G185" s="106"/>
      <c r="H185" s="106"/>
      <c r="I185" s="106"/>
    </row>
    <row r="186" spans="2:9" ht="15.75" thickBot="1" x14ac:dyDescent="0.3">
      <c r="B186" s="38"/>
      <c r="C186" s="13" t="s">
        <v>74</v>
      </c>
      <c r="D186" s="38"/>
      <c r="E186" s="38"/>
      <c r="F186" s="41"/>
      <c r="G186" s="107"/>
      <c r="H186" s="107"/>
      <c r="I186" s="107"/>
    </row>
    <row r="187" spans="2:9" ht="15.75" thickTop="1" x14ac:dyDescent="0.25">
      <c r="B187" s="36" t="s">
        <v>75</v>
      </c>
      <c r="C187" s="12" t="s">
        <v>157</v>
      </c>
      <c r="D187" s="36"/>
      <c r="E187" s="36"/>
      <c r="F187" s="39" t="s">
        <v>19</v>
      </c>
      <c r="G187" s="105">
        <v>1</v>
      </c>
      <c r="H187" s="105">
        <v>2.52</v>
      </c>
      <c r="I187" s="105">
        <v>2.52</v>
      </c>
    </row>
    <row r="188" spans="2:9" x14ac:dyDescent="0.25">
      <c r="B188" s="37"/>
      <c r="C188" s="12" t="s">
        <v>73</v>
      </c>
      <c r="D188" s="37"/>
      <c r="E188" s="37"/>
      <c r="F188" s="40"/>
      <c r="G188" s="106"/>
      <c r="H188" s="106"/>
      <c r="I188" s="106"/>
    </row>
    <row r="189" spans="2:9" ht="15.75" thickBot="1" x14ac:dyDescent="0.3">
      <c r="B189" s="38"/>
      <c r="C189" s="13" t="s">
        <v>74</v>
      </c>
      <c r="D189" s="38"/>
      <c r="E189" s="38"/>
      <c r="F189" s="41"/>
      <c r="G189" s="107"/>
      <c r="H189" s="107"/>
      <c r="I189" s="107"/>
    </row>
    <row r="190" spans="2:9" ht="15.75" thickTop="1" x14ac:dyDescent="0.25">
      <c r="B190" s="36" t="s">
        <v>158</v>
      </c>
      <c r="C190" s="12" t="s">
        <v>159</v>
      </c>
      <c r="D190" s="36"/>
      <c r="E190" s="36"/>
      <c r="F190" s="39" t="s">
        <v>19</v>
      </c>
      <c r="G190" s="105">
        <v>92</v>
      </c>
      <c r="H190" s="105">
        <v>0.9</v>
      </c>
      <c r="I190" s="105">
        <v>82.8</v>
      </c>
    </row>
    <row r="191" spans="2:9" ht="15.75" thickBot="1" x14ac:dyDescent="0.3">
      <c r="B191" s="38"/>
      <c r="C191" s="13" t="s">
        <v>160</v>
      </c>
      <c r="D191" s="38"/>
      <c r="E191" s="38"/>
      <c r="F191" s="41"/>
      <c r="G191" s="107"/>
      <c r="H191" s="107"/>
      <c r="I191" s="107"/>
    </row>
    <row r="192" spans="2:9" ht="15.75" thickTop="1" x14ac:dyDescent="0.25">
      <c r="B192" s="36" t="s">
        <v>91</v>
      </c>
      <c r="C192" s="12" t="s">
        <v>92</v>
      </c>
      <c r="D192" s="36"/>
      <c r="E192" s="36"/>
      <c r="F192" s="39" t="s">
        <v>19</v>
      </c>
      <c r="G192" s="105">
        <v>500</v>
      </c>
      <c r="H192" s="105">
        <v>0.12</v>
      </c>
      <c r="I192" s="105">
        <v>60</v>
      </c>
    </row>
    <row r="193" spans="2:9" x14ac:dyDescent="0.25">
      <c r="B193" s="37"/>
      <c r="C193" s="12" t="s">
        <v>73</v>
      </c>
      <c r="D193" s="37"/>
      <c r="E193" s="37"/>
      <c r="F193" s="40"/>
      <c r="G193" s="106"/>
      <c r="H193" s="106"/>
      <c r="I193" s="106"/>
    </row>
    <row r="194" spans="2:9" ht="15.75" thickBot="1" x14ac:dyDescent="0.3">
      <c r="B194" s="38"/>
      <c r="C194" s="13" t="s">
        <v>74</v>
      </c>
      <c r="D194" s="38"/>
      <c r="E194" s="38"/>
      <c r="F194" s="41"/>
      <c r="G194" s="107"/>
      <c r="H194" s="107"/>
      <c r="I194" s="107"/>
    </row>
    <row r="195" spans="2:9" ht="15.75" thickTop="1" x14ac:dyDescent="0.25">
      <c r="B195" s="36" t="s">
        <v>91</v>
      </c>
      <c r="C195" s="12" t="s">
        <v>93</v>
      </c>
      <c r="D195" s="36"/>
      <c r="E195" s="36"/>
      <c r="F195" s="39" t="s">
        <v>19</v>
      </c>
      <c r="G195" s="105">
        <v>71</v>
      </c>
      <c r="H195" s="105">
        <v>0.28000000000000003</v>
      </c>
      <c r="I195" s="105">
        <f>G195*H195</f>
        <v>19.880000000000003</v>
      </c>
    </row>
    <row r="196" spans="2:9" x14ac:dyDescent="0.25">
      <c r="B196" s="37"/>
      <c r="C196" s="12" t="s">
        <v>73</v>
      </c>
      <c r="D196" s="37"/>
      <c r="E196" s="37"/>
      <c r="F196" s="40"/>
      <c r="G196" s="106"/>
      <c r="H196" s="106"/>
      <c r="I196" s="106"/>
    </row>
    <row r="197" spans="2:9" ht="15.75" thickBot="1" x14ac:dyDescent="0.3">
      <c r="B197" s="38"/>
      <c r="C197" s="13" t="s">
        <v>74</v>
      </c>
      <c r="D197" s="38"/>
      <c r="E197" s="38"/>
      <c r="F197" s="41"/>
      <c r="G197" s="107"/>
      <c r="H197" s="107"/>
      <c r="I197" s="107"/>
    </row>
    <row r="198" spans="2:9" ht="15.75" thickTop="1" x14ac:dyDescent="0.25">
      <c r="B198" s="36" t="s">
        <v>78</v>
      </c>
      <c r="C198" s="5" t="s">
        <v>79</v>
      </c>
      <c r="D198" s="36"/>
      <c r="E198" s="36"/>
      <c r="F198" s="39" t="s">
        <v>26</v>
      </c>
      <c r="G198" s="39">
        <v>101.2</v>
      </c>
      <c r="H198" s="42">
        <v>8.59</v>
      </c>
      <c r="I198" s="42">
        <f>H198*G198</f>
        <v>869.30799999999999</v>
      </c>
    </row>
    <row r="199" spans="2:9" x14ac:dyDescent="0.25">
      <c r="B199" s="37"/>
      <c r="C199" s="6" t="s">
        <v>73</v>
      </c>
      <c r="D199" s="37"/>
      <c r="E199" s="37"/>
      <c r="F199" s="40"/>
      <c r="G199" s="40"/>
      <c r="H199" s="43"/>
      <c r="I199" s="43"/>
    </row>
    <row r="200" spans="2:9" ht="15.75" thickBot="1" x14ac:dyDescent="0.3">
      <c r="B200" s="38"/>
      <c r="C200" s="25" t="s">
        <v>130</v>
      </c>
      <c r="D200" s="38"/>
      <c r="E200" s="38"/>
      <c r="F200" s="41"/>
      <c r="G200" s="41"/>
      <c r="H200" s="44"/>
      <c r="I200" s="44"/>
    </row>
    <row r="201" spans="2:9" ht="15.75" thickTop="1" x14ac:dyDescent="0.25">
      <c r="B201" s="36" t="s">
        <v>161</v>
      </c>
      <c r="C201" s="6" t="s">
        <v>79</v>
      </c>
      <c r="D201" s="36"/>
      <c r="E201" s="36"/>
      <c r="F201" s="39" t="s">
        <v>26</v>
      </c>
      <c r="G201" s="42">
        <v>8.3000000000000007</v>
      </c>
      <c r="H201" s="42">
        <v>10.4</v>
      </c>
      <c r="I201" s="42">
        <f>G201*H201</f>
        <v>86.320000000000007</v>
      </c>
    </row>
    <row r="202" spans="2:9" x14ac:dyDescent="0.25">
      <c r="B202" s="37"/>
      <c r="C202" s="6" t="s">
        <v>73</v>
      </c>
      <c r="D202" s="37"/>
      <c r="E202" s="37"/>
      <c r="F202" s="40"/>
      <c r="G202" s="43"/>
      <c r="H202" s="43"/>
      <c r="I202" s="43"/>
    </row>
    <row r="203" spans="2:9" ht="15.75" thickBot="1" x14ac:dyDescent="0.3">
      <c r="B203" s="38"/>
      <c r="C203" s="25" t="s">
        <v>130</v>
      </c>
      <c r="D203" s="38"/>
      <c r="E203" s="38"/>
      <c r="F203" s="41"/>
      <c r="G203" s="44"/>
      <c r="H203" s="44"/>
      <c r="I203" s="44"/>
    </row>
    <row r="204" spans="2:9" ht="15.75" thickTop="1" x14ac:dyDescent="0.25">
      <c r="B204" s="48" t="s">
        <v>82</v>
      </c>
      <c r="C204" s="12" t="s">
        <v>162</v>
      </c>
      <c r="D204" s="39"/>
      <c r="E204" s="39"/>
      <c r="F204" s="39" t="s">
        <v>163</v>
      </c>
      <c r="G204" s="42">
        <v>1.6</v>
      </c>
      <c r="H204" s="42">
        <v>78.5</v>
      </c>
      <c r="I204" s="42">
        <f>G204*H204</f>
        <v>125.60000000000001</v>
      </c>
    </row>
    <row r="205" spans="2:9" x14ac:dyDescent="0.25">
      <c r="B205" s="49"/>
      <c r="C205" s="12" t="s">
        <v>73</v>
      </c>
      <c r="D205" s="40"/>
      <c r="E205" s="40"/>
      <c r="F205" s="40"/>
      <c r="G205" s="43"/>
      <c r="H205" s="43"/>
      <c r="I205" s="43"/>
    </row>
    <row r="206" spans="2:9" ht="15.75" thickBot="1" x14ac:dyDescent="0.3">
      <c r="B206" s="50"/>
      <c r="C206" s="13" t="s">
        <v>130</v>
      </c>
      <c r="D206" s="41"/>
      <c r="E206" s="41"/>
      <c r="F206" s="41"/>
      <c r="G206" s="44"/>
      <c r="H206" s="44"/>
      <c r="I206" s="44"/>
    </row>
    <row r="207" spans="2:9" ht="15.75" thickTop="1" x14ac:dyDescent="0.25">
      <c r="B207" s="48" t="s">
        <v>164</v>
      </c>
      <c r="C207" s="12" t="s">
        <v>162</v>
      </c>
      <c r="D207" s="39"/>
      <c r="E207" s="39"/>
      <c r="F207" s="39" t="s">
        <v>163</v>
      </c>
      <c r="G207" s="42">
        <v>0.5</v>
      </c>
      <c r="H207" s="42">
        <v>62.8</v>
      </c>
      <c r="I207" s="42">
        <v>31.4</v>
      </c>
    </row>
    <row r="208" spans="2:9" x14ac:dyDescent="0.25">
      <c r="B208" s="49"/>
      <c r="C208" s="12" t="s">
        <v>73</v>
      </c>
      <c r="D208" s="40"/>
      <c r="E208" s="40"/>
      <c r="F208" s="40"/>
      <c r="G208" s="43"/>
      <c r="H208" s="43"/>
      <c r="I208" s="43"/>
    </row>
    <row r="209" spans="2:9" ht="15.75" thickBot="1" x14ac:dyDescent="0.3">
      <c r="B209" s="50"/>
      <c r="C209" s="13" t="s">
        <v>130</v>
      </c>
      <c r="D209" s="41"/>
      <c r="E209" s="41"/>
      <c r="F209" s="41"/>
      <c r="G209" s="44"/>
      <c r="H209" s="44"/>
      <c r="I209" s="44"/>
    </row>
    <row r="210" spans="2:9" ht="15.75" thickTop="1" x14ac:dyDescent="0.25">
      <c r="B210" s="48" t="s">
        <v>165</v>
      </c>
      <c r="C210" s="12" t="s">
        <v>162</v>
      </c>
      <c r="D210" s="39"/>
      <c r="E210" s="39"/>
      <c r="F210" s="39" t="s">
        <v>163</v>
      </c>
      <c r="G210" s="42">
        <v>0.4</v>
      </c>
      <c r="H210" s="42">
        <v>54.95</v>
      </c>
      <c r="I210" s="42">
        <v>21.98</v>
      </c>
    </row>
    <row r="211" spans="2:9" x14ac:dyDescent="0.25">
      <c r="B211" s="49"/>
      <c r="C211" s="12" t="s">
        <v>73</v>
      </c>
      <c r="D211" s="40"/>
      <c r="E211" s="40"/>
      <c r="F211" s="40"/>
      <c r="G211" s="43"/>
      <c r="H211" s="43"/>
      <c r="I211" s="43"/>
    </row>
    <row r="212" spans="2:9" ht="15.75" thickBot="1" x14ac:dyDescent="0.3">
      <c r="B212" s="50"/>
      <c r="C212" s="13" t="s">
        <v>130</v>
      </c>
      <c r="D212" s="41"/>
      <c r="E212" s="41"/>
      <c r="F212" s="41"/>
      <c r="G212" s="44"/>
      <c r="H212" s="44"/>
      <c r="I212" s="44"/>
    </row>
    <row r="213" spans="2:9" ht="15.75" thickTop="1" x14ac:dyDescent="0.25">
      <c r="B213" s="48" t="s">
        <v>166</v>
      </c>
      <c r="C213" s="12" t="s">
        <v>162</v>
      </c>
      <c r="D213" s="39"/>
      <c r="E213" s="39"/>
      <c r="F213" s="39" t="s">
        <v>163</v>
      </c>
      <c r="G213" s="42">
        <v>0.4</v>
      </c>
      <c r="H213" s="42">
        <v>47.1</v>
      </c>
      <c r="I213" s="42">
        <f>G213*H213</f>
        <v>18.84</v>
      </c>
    </row>
    <row r="214" spans="2:9" x14ac:dyDescent="0.25">
      <c r="B214" s="49"/>
      <c r="C214" s="12" t="s">
        <v>73</v>
      </c>
      <c r="D214" s="40"/>
      <c r="E214" s="40"/>
      <c r="F214" s="40"/>
      <c r="G214" s="43"/>
      <c r="H214" s="43"/>
      <c r="I214" s="43"/>
    </row>
    <row r="215" spans="2:9" ht="15.75" thickBot="1" x14ac:dyDescent="0.3">
      <c r="B215" s="50"/>
      <c r="C215" s="13" t="s">
        <v>130</v>
      </c>
      <c r="D215" s="41"/>
      <c r="E215" s="41"/>
      <c r="F215" s="41"/>
      <c r="G215" s="44"/>
      <c r="H215" s="44"/>
      <c r="I215" s="44"/>
    </row>
    <row r="216" spans="2:9" ht="15.75" thickTop="1" x14ac:dyDescent="0.25">
      <c r="B216" s="48" t="s">
        <v>167</v>
      </c>
      <c r="C216" s="12" t="s">
        <v>162</v>
      </c>
      <c r="D216" s="39"/>
      <c r="E216" s="39"/>
      <c r="F216" s="39" t="s">
        <v>163</v>
      </c>
      <c r="G216" s="42">
        <v>0.4</v>
      </c>
      <c r="H216" s="42">
        <v>39.25</v>
      </c>
      <c r="I216" s="42">
        <f>G216*H216</f>
        <v>15.700000000000001</v>
      </c>
    </row>
    <row r="217" spans="2:9" x14ac:dyDescent="0.25">
      <c r="B217" s="49"/>
      <c r="C217" s="12" t="s">
        <v>73</v>
      </c>
      <c r="D217" s="40"/>
      <c r="E217" s="40"/>
      <c r="F217" s="40"/>
      <c r="G217" s="43"/>
      <c r="H217" s="43"/>
      <c r="I217" s="43"/>
    </row>
    <row r="218" spans="2:9" ht="15.75" thickBot="1" x14ac:dyDescent="0.3">
      <c r="B218" s="50"/>
      <c r="C218" s="13" t="s">
        <v>130</v>
      </c>
      <c r="D218" s="41"/>
      <c r="E218" s="41"/>
      <c r="F218" s="41"/>
      <c r="G218" s="44"/>
      <c r="H218" s="44"/>
      <c r="I218" s="44"/>
    </row>
    <row r="219" spans="2:9" ht="15.75" thickTop="1" x14ac:dyDescent="0.25">
      <c r="B219" s="48" t="s">
        <v>168</v>
      </c>
      <c r="C219" s="12" t="s">
        <v>162</v>
      </c>
      <c r="D219" s="39"/>
      <c r="E219" s="39"/>
      <c r="F219" s="39" t="s">
        <v>163</v>
      </c>
      <c r="G219" s="42">
        <v>2</v>
      </c>
      <c r="H219" s="42">
        <v>23.55</v>
      </c>
      <c r="I219" s="42">
        <v>47.1</v>
      </c>
    </row>
    <row r="220" spans="2:9" x14ac:dyDescent="0.25">
      <c r="B220" s="49"/>
      <c r="C220" s="12" t="s">
        <v>73</v>
      </c>
      <c r="D220" s="40"/>
      <c r="E220" s="40"/>
      <c r="F220" s="40"/>
      <c r="G220" s="43"/>
      <c r="H220" s="43"/>
      <c r="I220" s="43"/>
    </row>
    <row r="221" spans="2:9" ht="15.75" thickBot="1" x14ac:dyDescent="0.3">
      <c r="B221" s="50"/>
      <c r="C221" s="13" t="s">
        <v>130</v>
      </c>
      <c r="D221" s="41"/>
      <c r="E221" s="41"/>
      <c r="F221" s="41"/>
      <c r="G221" s="44"/>
      <c r="H221" s="44"/>
      <c r="I221" s="44"/>
    </row>
    <row r="222" spans="2:9" ht="15.75" thickTop="1" x14ac:dyDescent="0.25">
      <c r="B222" s="48" t="s">
        <v>169</v>
      </c>
      <c r="C222" s="12" t="s">
        <v>170</v>
      </c>
      <c r="D222" s="39"/>
      <c r="E222" s="39"/>
      <c r="F222" s="39" t="s">
        <v>26</v>
      </c>
      <c r="G222" s="42">
        <v>0.6</v>
      </c>
      <c r="H222" s="42">
        <v>8.6999999999999993</v>
      </c>
      <c r="I222" s="42">
        <f>G222*H222</f>
        <v>5.22</v>
      </c>
    </row>
    <row r="223" spans="2:9" x14ac:dyDescent="0.25">
      <c r="B223" s="49"/>
      <c r="C223" s="12" t="s">
        <v>73</v>
      </c>
      <c r="D223" s="40"/>
      <c r="E223" s="40"/>
      <c r="F223" s="40"/>
      <c r="G223" s="43"/>
      <c r="H223" s="43"/>
      <c r="I223" s="43"/>
    </row>
    <row r="224" spans="2:9" ht="15.75" thickBot="1" x14ac:dyDescent="0.3">
      <c r="B224" s="50"/>
      <c r="C224" s="13" t="s">
        <v>130</v>
      </c>
      <c r="D224" s="41"/>
      <c r="E224" s="41"/>
      <c r="F224" s="41"/>
      <c r="G224" s="44"/>
      <c r="H224" s="44"/>
      <c r="I224" s="44"/>
    </row>
    <row r="225" spans="2:9" ht="15.75" thickTop="1" x14ac:dyDescent="0.25">
      <c r="B225" s="48" t="s">
        <v>171</v>
      </c>
      <c r="C225" s="12" t="s">
        <v>81</v>
      </c>
      <c r="D225" s="39"/>
      <c r="E225" s="39"/>
      <c r="F225" s="39" t="s">
        <v>26</v>
      </c>
      <c r="G225" s="42">
        <v>0.5</v>
      </c>
      <c r="H225" s="42">
        <v>5.72</v>
      </c>
      <c r="I225" s="42">
        <f>H225*G225</f>
        <v>2.86</v>
      </c>
    </row>
    <row r="226" spans="2:9" x14ac:dyDescent="0.25">
      <c r="B226" s="49"/>
      <c r="C226" s="12" t="s">
        <v>73</v>
      </c>
      <c r="D226" s="40"/>
      <c r="E226" s="40"/>
      <c r="F226" s="40"/>
      <c r="G226" s="43"/>
      <c r="H226" s="43"/>
      <c r="I226" s="43"/>
    </row>
    <row r="227" spans="2:9" ht="15.75" thickBot="1" x14ac:dyDescent="0.3">
      <c r="B227" s="50"/>
      <c r="C227" s="13" t="s">
        <v>130</v>
      </c>
      <c r="D227" s="41"/>
      <c r="E227" s="41"/>
      <c r="F227" s="41"/>
      <c r="G227" s="44"/>
      <c r="H227" s="44"/>
      <c r="I227" s="44"/>
    </row>
    <row r="228" spans="2:9" ht="15.75" thickTop="1" x14ac:dyDescent="0.25">
      <c r="B228" s="48" t="s">
        <v>80</v>
      </c>
      <c r="C228" s="12" t="s">
        <v>81</v>
      </c>
      <c r="D228" s="39"/>
      <c r="E228" s="39"/>
      <c r="F228" s="39" t="s">
        <v>26</v>
      </c>
      <c r="G228" s="42">
        <v>70</v>
      </c>
      <c r="H228" s="42">
        <v>3.77</v>
      </c>
      <c r="I228" s="42">
        <f>H228*G228</f>
        <v>263.89999999999998</v>
      </c>
    </row>
    <row r="229" spans="2:9" x14ac:dyDescent="0.25">
      <c r="B229" s="49"/>
      <c r="C229" s="12" t="s">
        <v>73</v>
      </c>
      <c r="D229" s="40"/>
      <c r="E229" s="40"/>
      <c r="F229" s="40"/>
      <c r="G229" s="43"/>
      <c r="H229" s="43"/>
      <c r="I229" s="43"/>
    </row>
    <row r="230" spans="2:9" ht="15.75" thickBot="1" x14ac:dyDescent="0.3">
      <c r="B230" s="49"/>
      <c r="C230" s="12" t="s">
        <v>130</v>
      </c>
      <c r="D230" s="40"/>
      <c r="E230" s="40"/>
      <c r="F230" s="40"/>
      <c r="G230" s="43"/>
      <c r="H230" s="43"/>
      <c r="I230" s="43"/>
    </row>
    <row r="231" spans="2:9" ht="17.25" customHeight="1" thickBot="1" x14ac:dyDescent="0.3">
      <c r="B231" s="99" t="s">
        <v>237</v>
      </c>
      <c r="C231" s="100"/>
      <c r="D231" s="100"/>
      <c r="E231" s="100"/>
      <c r="F231" s="100"/>
      <c r="G231" s="100"/>
      <c r="H231" s="100"/>
      <c r="I231" s="101"/>
    </row>
    <row r="232" spans="2:9" ht="15.75" thickTop="1" x14ac:dyDescent="0.25">
      <c r="B232" s="56" t="s">
        <v>173</v>
      </c>
      <c r="C232" s="11" t="s">
        <v>103</v>
      </c>
      <c r="D232" s="56"/>
      <c r="E232" s="56"/>
      <c r="F232" s="108" t="s">
        <v>26</v>
      </c>
      <c r="G232" s="108">
        <v>650</v>
      </c>
      <c r="H232" s="108">
        <v>7.0970000000000004</v>
      </c>
      <c r="I232" s="108">
        <v>4613.05</v>
      </c>
    </row>
    <row r="233" spans="2:9" x14ac:dyDescent="0.25">
      <c r="B233" s="49"/>
      <c r="C233" s="12" t="s">
        <v>52</v>
      </c>
      <c r="D233" s="49"/>
      <c r="E233" s="49"/>
      <c r="F233" s="43"/>
      <c r="G233" s="43"/>
      <c r="H233" s="43"/>
      <c r="I233" s="43"/>
    </row>
    <row r="234" spans="2:9" ht="15.75" thickBot="1" x14ac:dyDescent="0.3">
      <c r="B234" s="50"/>
      <c r="C234" s="13" t="s">
        <v>103</v>
      </c>
      <c r="D234" s="50"/>
      <c r="E234" s="50"/>
      <c r="F234" s="44"/>
      <c r="G234" s="44"/>
      <c r="H234" s="44"/>
      <c r="I234" s="44"/>
    </row>
    <row r="235" spans="2:9" ht="15.75" thickTop="1" x14ac:dyDescent="0.25">
      <c r="B235" s="48" t="s">
        <v>174</v>
      </c>
      <c r="C235" s="11" t="s">
        <v>175</v>
      </c>
      <c r="D235" s="48"/>
      <c r="E235" s="48"/>
      <c r="F235" s="42" t="s">
        <v>26</v>
      </c>
      <c r="G235" s="42">
        <v>10</v>
      </c>
      <c r="H235" s="42">
        <v>0.59</v>
      </c>
      <c r="I235" s="42">
        <f>G235*H235</f>
        <v>5.8999999999999995</v>
      </c>
    </row>
    <row r="236" spans="2:9" ht="15.75" thickBot="1" x14ac:dyDescent="0.3">
      <c r="B236" s="50"/>
      <c r="C236" s="13" t="s">
        <v>176</v>
      </c>
      <c r="D236" s="50"/>
      <c r="E236" s="50"/>
      <c r="F236" s="44"/>
      <c r="G236" s="44"/>
      <c r="H236" s="44"/>
      <c r="I236" s="44"/>
    </row>
    <row r="237" spans="2:9" ht="15.75" thickTop="1" x14ac:dyDescent="0.25">
      <c r="B237" s="48" t="s">
        <v>47</v>
      </c>
      <c r="C237" s="11" t="s">
        <v>105</v>
      </c>
      <c r="D237" s="48"/>
      <c r="E237" s="48"/>
      <c r="F237" s="42" t="s">
        <v>26</v>
      </c>
      <c r="G237" s="42">
        <v>12</v>
      </c>
      <c r="H237" s="42">
        <v>0.6</v>
      </c>
      <c r="I237" s="42">
        <v>7.2</v>
      </c>
    </row>
    <row r="238" spans="2:9" x14ac:dyDescent="0.25">
      <c r="B238" s="49"/>
      <c r="C238" s="12" t="s">
        <v>106</v>
      </c>
      <c r="D238" s="49"/>
      <c r="E238" s="49"/>
      <c r="F238" s="43"/>
      <c r="G238" s="43"/>
      <c r="H238" s="43"/>
      <c r="I238" s="43"/>
    </row>
    <row r="239" spans="2:9" ht="15.75" thickBot="1" x14ac:dyDescent="0.3">
      <c r="B239" s="50"/>
      <c r="C239" s="13" t="s">
        <v>107</v>
      </c>
      <c r="D239" s="50"/>
      <c r="E239" s="50"/>
      <c r="F239" s="44"/>
      <c r="G239" s="44"/>
      <c r="H239" s="44"/>
      <c r="I239" s="44"/>
    </row>
    <row r="240" spans="2:9" ht="15.75" thickTop="1" x14ac:dyDescent="0.25">
      <c r="B240" s="48" t="s">
        <v>177</v>
      </c>
      <c r="C240" s="11" t="s">
        <v>178</v>
      </c>
      <c r="D240" s="48"/>
      <c r="E240" s="48"/>
      <c r="F240" s="42" t="s">
        <v>19</v>
      </c>
      <c r="G240" s="42">
        <v>30</v>
      </c>
      <c r="H240" s="42">
        <v>8.4</v>
      </c>
      <c r="I240" s="42">
        <v>252</v>
      </c>
    </row>
    <row r="241" spans="2:9" x14ac:dyDescent="0.25">
      <c r="B241" s="49"/>
      <c r="C241" s="12" t="s">
        <v>116</v>
      </c>
      <c r="D241" s="49"/>
      <c r="E241" s="49"/>
      <c r="F241" s="43"/>
      <c r="G241" s="43"/>
      <c r="H241" s="43"/>
      <c r="I241" s="43"/>
    </row>
    <row r="242" spans="2:9" ht="15.75" thickBot="1" x14ac:dyDescent="0.3">
      <c r="B242" s="50"/>
      <c r="C242" s="13" t="s">
        <v>103</v>
      </c>
      <c r="D242" s="50"/>
      <c r="E242" s="50"/>
      <c r="F242" s="44"/>
      <c r="G242" s="44"/>
      <c r="H242" s="44"/>
      <c r="I242" s="44"/>
    </row>
    <row r="243" spans="2:9" ht="15.75" thickTop="1" x14ac:dyDescent="0.25">
      <c r="B243" s="48" t="s">
        <v>179</v>
      </c>
      <c r="C243" s="12" t="s">
        <v>178</v>
      </c>
      <c r="D243" s="48"/>
      <c r="E243" s="48"/>
      <c r="F243" s="42" t="s">
        <v>19</v>
      </c>
      <c r="G243" s="42">
        <v>1</v>
      </c>
      <c r="H243" s="42">
        <v>5.6</v>
      </c>
      <c r="I243" s="42">
        <v>5.6</v>
      </c>
    </row>
    <row r="244" spans="2:9" x14ac:dyDescent="0.25">
      <c r="B244" s="49"/>
      <c r="C244" s="12" t="s">
        <v>116</v>
      </c>
      <c r="D244" s="49"/>
      <c r="E244" s="49"/>
      <c r="F244" s="43"/>
      <c r="G244" s="43"/>
      <c r="H244" s="43"/>
      <c r="I244" s="43"/>
    </row>
    <row r="245" spans="2:9" ht="15.75" thickBot="1" x14ac:dyDescent="0.3">
      <c r="B245" s="50"/>
      <c r="C245" s="13" t="s">
        <v>103</v>
      </c>
      <c r="D245" s="50"/>
      <c r="E245" s="50"/>
      <c r="F245" s="44"/>
      <c r="G245" s="44"/>
      <c r="H245" s="44"/>
      <c r="I245" s="44"/>
    </row>
    <row r="246" spans="2:9" ht="15.75" thickTop="1" x14ac:dyDescent="0.25">
      <c r="B246" s="48" t="s">
        <v>180</v>
      </c>
      <c r="C246" s="12" t="s">
        <v>178</v>
      </c>
      <c r="D246" s="48"/>
      <c r="E246" s="48"/>
      <c r="F246" s="42" t="s">
        <v>19</v>
      </c>
      <c r="G246" s="42">
        <v>3</v>
      </c>
      <c r="H246" s="42">
        <v>4.2</v>
      </c>
      <c r="I246" s="42">
        <v>12.6</v>
      </c>
    </row>
    <row r="247" spans="2:9" x14ac:dyDescent="0.25">
      <c r="B247" s="49"/>
      <c r="C247" s="12" t="s">
        <v>116</v>
      </c>
      <c r="D247" s="49"/>
      <c r="E247" s="49"/>
      <c r="F247" s="43"/>
      <c r="G247" s="43"/>
      <c r="H247" s="43"/>
      <c r="I247" s="43"/>
    </row>
    <row r="248" spans="2:9" ht="15.75" thickBot="1" x14ac:dyDescent="0.3">
      <c r="B248" s="50"/>
      <c r="C248" s="13" t="s">
        <v>103</v>
      </c>
      <c r="D248" s="50"/>
      <c r="E248" s="50"/>
      <c r="F248" s="44"/>
      <c r="G248" s="44"/>
      <c r="H248" s="44"/>
      <c r="I248" s="44"/>
    </row>
    <row r="249" spans="2:9" ht="15.75" thickTop="1" x14ac:dyDescent="0.25">
      <c r="B249" s="48" t="s">
        <v>181</v>
      </c>
      <c r="C249" s="12" t="s">
        <v>178</v>
      </c>
      <c r="D249" s="48"/>
      <c r="E249" s="48"/>
      <c r="F249" s="42" t="s">
        <v>19</v>
      </c>
      <c r="G249" s="42">
        <v>3</v>
      </c>
      <c r="H249" s="42">
        <v>2.8</v>
      </c>
      <c r="I249" s="42">
        <v>8.4</v>
      </c>
    </row>
    <row r="250" spans="2:9" x14ac:dyDescent="0.25">
      <c r="B250" s="49"/>
      <c r="C250" s="12" t="s">
        <v>116</v>
      </c>
      <c r="D250" s="49"/>
      <c r="E250" s="49"/>
      <c r="F250" s="43"/>
      <c r="G250" s="43"/>
      <c r="H250" s="43"/>
      <c r="I250" s="43"/>
    </row>
    <row r="251" spans="2:9" ht="15.75" thickBot="1" x14ac:dyDescent="0.3">
      <c r="B251" s="50"/>
      <c r="C251" s="13" t="s">
        <v>103</v>
      </c>
      <c r="D251" s="50"/>
      <c r="E251" s="50"/>
      <c r="F251" s="44"/>
      <c r="G251" s="44"/>
      <c r="H251" s="44"/>
      <c r="I251" s="44"/>
    </row>
    <row r="252" spans="2:9" ht="15.75" thickTop="1" x14ac:dyDescent="0.25">
      <c r="B252" s="51" t="s">
        <v>182</v>
      </c>
      <c r="C252" s="11" t="s">
        <v>178</v>
      </c>
      <c r="D252" s="36"/>
      <c r="E252" s="36"/>
      <c r="F252" s="42" t="s">
        <v>19</v>
      </c>
      <c r="G252" s="42">
        <v>70</v>
      </c>
      <c r="H252" s="42">
        <v>1</v>
      </c>
      <c r="I252" s="42">
        <v>70</v>
      </c>
    </row>
    <row r="253" spans="2:9" x14ac:dyDescent="0.25">
      <c r="B253" s="53"/>
      <c r="C253" s="12" t="s">
        <v>116</v>
      </c>
      <c r="D253" s="37"/>
      <c r="E253" s="37"/>
      <c r="F253" s="43"/>
      <c r="G253" s="43"/>
      <c r="H253" s="43"/>
      <c r="I253" s="43"/>
    </row>
    <row r="254" spans="2:9" ht="15.75" thickBot="1" x14ac:dyDescent="0.3">
      <c r="B254" s="52"/>
      <c r="C254" s="13" t="s">
        <v>103</v>
      </c>
      <c r="D254" s="38"/>
      <c r="E254" s="38"/>
      <c r="F254" s="44"/>
      <c r="G254" s="44"/>
      <c r="H254" s="44"/>
      <c r="I254" s="44"/>
    </row>
    <row r="255" spans="2:9" ht="15.75" thickTop="1" x14ac:dyDescent="0.25">
      <c r="B255" s="51" t="s">
        <v>183</v>
      </c>
      <c r="C255" s="12" t="s">
        <v>178</v>
      </c>
      <c r="D255" s="36"/>
      <c r="E255" s="36"/>
      <c r="F255" s="42" t="s">
        <v>19</v>
      </c>
      <c r="G255" s="42">
        <v>3</v>
      </c>
      <c r="H255" s="42">
        <v>0.7</v>
      </c>
      <c r="I255" s="42">
        <v>2.1</v>
      </c>
    </row>
    <row r="256" spans="2:9" x14ac:dyDescent="0.25">
      <c r="B256" s="53"/>
      <c r="C256" s="12" t="s">
        <v>116</v>
      </c>
      <c r="D256" s="37"/>
      <c r="E256" s="37"/>
      <c r="F256" s="43"/>
      <c r="G256" s="43"/>
      <c r="H256" s="43"/>
      <c r="I256" s="43"/>
    </row>
    <row r="257" spans="2:9" ht="15.75" thickBot="1" x14ac:dyDescent="0.3">
      <c r="B257" s="52"/>
      <c r="C257" s="13" t="s">
        <v>103</v>
      </c>
      <c r="D257" s="38"/>
      <c r="E257" s="38"/>
      <c r="F257" s="44"/>
      <c r="G257" s="44"/>
      <c r="H257" s="44"/>
      <c r="I257" s="44"/>
    </row>
    <row r="258" spans="2:9" ht="15.75" thickTop="1" x14ac:dyDescent="0.25">
      <c r="B258" s="51" t="s">
        <v>184</v>
      </c>
      <c r="C258" s="12" t="s">
        <v>178</v>
      </c>
      <c r="D258" s="36"/>
      <c r="E258" s="36"/>
      <c r="F258" s="42" t="s">
        <v>19</v>
      </c>
      <c r="G258" s="42">
        <v>5</v>
      </c>
      <c r="H258" s="42"/>
      <c r="I258" s="42"/>
    </row>
    <row r="259" spans="2:9" x14ac:dyDescent="0.25">
      <c r="B259" s="53"/>
      <c r="C259" s="12" t="s">
        <v>116</v>
      </c>
      <c r="D259" s="37"/>
      <c r="E259" s="37"/>
      <c r="F259" s="43"/>
      <c r="G259" s="43"/>
      <c r="H259" s="43"/>
      <c r="I259" s="43"/>
    </row>
    <row r="260" spans="2:9" ht="15.75" thickBot="1" x14ac:dyDescent="0.3">
      <c r="B260" s="52"/>
      <c r="C260" s="13" t="s">
        <v>103</v>
      </c>
      <c r="D260" s="38"/>
      <c r="E260" s="38"/>
      <c r="F260" s="44"/>
      <c r="G260" s="44"/>
      <c r="H260" s="44"/>
      <c r="I260" s="44"/>
    </row>
    <row r="261" spans="2:9" ht="30.75" thickTop="1" x14ac:dyDescent="0.25">
      <c r="B261" s="36" t="s">
        <v>185</v>
      </c>
      <c r="C261" s="12" t="s">
        <v>186</v>
      </c>
      <c r="D261" s="36"/>
      <c r="E261" s="36"/>
      <c r="F261" s="42" t="s">
        <v>19</v>
      </c>
      <c r="G261" s="42">
        <v>1</v>
      </c>
      <c r="H261" s="42">
        <v>12.2</v>
      </c>
      <c r="I261" s="42">
        <v>12.2</v>
      </c>
    </row>
    <row r="262" spans="2:9" ht="15.75" thickBot="1" x14ac:dyDescent="0.3">
      <c r="B262" s="38"/>
      <c r="C262" s="13" t="s">
        <v>103</v>
      </c>
      <c r="D262" s="38"/>
      <c r="E262" s="38"/>
      <c r="F262" s="44"/>
      <c r="G262" s="44"/>
      <c r="H262" s="44"/>
      <c r="I262" s="44"/>
    </row>
    <row r="263" spans="2:9" ht="30.75" thickTop="1" x14ac:dyDescent="0.25">
      <c r="B263" s="51" t="s">
        <v>187</v>
      </c>
      <c r="C263" s="11" t="s">
        <v>188</v>
      </c>
      <c r="D263" s="36"/>
      <c r="E263" s="36"/>
      <c r="F263" s="39" t="s">
        <v>19</v>
      </c>
      <c r="G263" s="42">
        <v>1</v>
      </c>
      <c r="H263" s="42">
        <v>3</v>
      </c>
      <c r="I263" s="42">
        <v>3</v>
      </c>
    </row>
    <row r="264" spans="2:9" ht="15.75" thickBot="1" x14ac:dyDescent="0.3">
      <c r="B264" s="52"/>
      <c r="C264" s="13" t="s">
        <v>103</v>
      </c>
      <c r="D264" s="38"/>
      <c r="E264" s="38"/>
      <c r="F264" s="41"/>
      <c r="G264" s="44"/>
      <c r="H264" s="44"/>
      <c r="I264" s="44"/>
    </row>
    <row r="265" spans="2:9" ht="15.75" thickTop="1" x14ac:dyDescent="0.25">
      <c r="B265" s="51" t="s">
        <v>189</v>
      </c>
      <c r="C265" s="12" t="s">
        <v>190</v>
      </c>
      <c r="D265" s="36"/>
      <c r="E265" s="36"/>
      <c r="F265" s="39" t="s">
        <v>19</v>
      </c>
      <c r="G265" s="42">
        <v>1</v>
      </c>
      <c r="H265" s="42">
        <v>3.37</v>
      </c>
      <c r="I265" s="42">
        <v>3.37</v>
      </c>
    </row>
    <row r="266" spans="2:9" x14ac:dyDescent="0.25">
      <c r="B266" s="53"/>
      <c r="C266" s="12" t="s">
        <v>116</v>
      </c>
      <c r="D266" s="37"/>
      <c r="E266" s="37"/>
      <c r="F266" s="40"/>
      <c r="G266" s="43"/>
      <c r="H266" s="43"/>
      <c r="I266" s="43"/>
    </row>
    <row r="267" spans="2:9" ht="15.75" thickBot="1" x14ac:dyDescent="0.3">
      <c r="B267" s="52"/>
      <c r="C267" s="13" t="s">
        <v>103</v>
      </c>
      <c r="D267" s="38"/>
      <c r="E267" s="38"/>
      <c r="F267" s="41"/>
      <c r="G267" s="44"/>
      <c r="H267" s="44"/>
      <c r="I267" s="44"/>
    </row>
    <row r="268" spans="2:9" ht="15.75" thickTop="1" x14ac:dyDescent="0.25">
      <c r="B268" s="51" t="s">
        <v>191</v>
      </c>
      <c r="C268" s="11" t="s">
        <v>192</v>
      </c>
      <c r="D268" s="36"/>
      <c r="E268" s="36"/>
      <c r="F268" s="42" t="s">
        <v>19</v>
      </c>
      <c r="G268" s="42">
        <v>12</v>
      </c>
      <c r="H268" s="42">
        <v>0.6</v>
      </c>
      <c r="I268" s="42">
        <f>H268*G268</f>
        <v>7.1999999999999993</v>
      </c>
    </row>
    <row r="269" spans="2:9" x14ac:dyDescent="0.25">
      <c r="B269" s="53"/>
      <c r="C269" s="12" t="s">
        <v>116</v>
      </c>
      <c r="D269" s="37"/>
      <c r="E269" s="37"/>
      <c r="F269" s="43"/>
      <c r="G269" s="43"/>
      <c r="H269" s="43"/>
      <c r="I269" s="43"/>
    </row>
    <row r="270" spans="2:9" ht="15.75" thickBot="1" x14ac:dyDescent="0.3">
      <c r="B270" s="52"/>
      <c r="C270" s="13" t="s">
        <v>103</v>
      </c>
      <c r="D270" s="38"/>
      <c r="E270" s="38"/>
      <c r="F270" s="44"/>
      <c r="G270" s="44"/>
      <c r="H270" s="44"/>
      <c r="I270" s="44"/>
    </row>
    <row r="271" spans="2:9" ht="15.75" thickTop="1" x14ac:dyDescent="0.25">
      <c r="B271" s="51" t="s">
        <v>193</v>
      </c>
      <c r="C271" s="12" t="s">
        <v>194</v>
      </c>
      <c r="D271" s="36"/>
      <c r="E271" s="36"/>
      <c r="F271" s="42" t="s">
        <v>19</v>
      </c>
      <c r="G271" s="42">
        <v>1</v>
      </c>
      <c r="H271" s="42">
        <v>0.5</v>
      </c>
      <c r="I271" s="42">
        <v>0.5</v>
      </c>
    </row>
    <row r="272" spans="2:9" x14ac:dyDescent="0.25">
      <c r="B272" s="53"/>
      <c r="C272" s="12" t="s">
        <v>116</v>
      </c>
      <c r="D272" s="37"/>
      <c r="E272" s="37"/>
      <c r="F272" s="43"/>
      <c r="G272" s="43"/>
      <c r="H272" s="43"/>
      <c r="I272" s="43"/>
    </row>
    <row r="273" spans="2:9" ht="15.75" thickBot="1" x14ac:dyDescent="0.3">
      <c r="B273" s="52"/>
      <c r="C273" s="13" t="s">
        <v>103</v>
      </c>
      <c r="D273" s="38"/>
      <c r="E273" s="38"/>
      <c r="F273" s="44"/>
      <c r="G273" s="44"/>
      <c r="H273" s="44"/>
      <c r="I273" s="44"/>
    </row>
    <row r="274" spans="2:9" ht="15.75" thickTop="1" x14ac:dyDescent="0.25">
      <c r="B274" s="36" t="s">
        <v>195</v>
      </c>
      <c r="C274" s="11" t="s">
        <v>196</v>
      </c>
      <c r="D274" s="36"/>
      <c r="E274" s="36"/>
      <c r="F274" s="42" t="s">
        <v>19</v>
      </c>
      <c r="G274" s="42">
        <v>2</v>
      </c>
      <c r="H274" s="42">
        <v>0.2</v>
      </c>
      <c r="I274" s="42">
        <v>0.4</v>
      </c>
    </row>
    <row r="275" spans="2:9" x14ac:dyDescent="0.25">
      <c r="B275" s="37"/>
      <c r="C275" s="12" t="s">
        <v>116</v>
      </c>
      <c r="D275" s="37"/>
      <c r="E275" s="37"/>
      <c r="F275" s="43"/>
      <c r="G275" s="43"/>
      <c r="H275" s="43"/>
      <c r="I275" s="43"/>
    </row>
    <row r="276" spans="2:9" ht="15.75" thickBot="1" x14ac:dyDescent="0.3">
      <c r="B276" s="38"/>
      <c r="C276" s="13" t="s">
        <v>103</v>
      </c>
      <c r="D276" s="38"/>
      <c r="E276" s="38"/>
      <c r="F276" s="44"/>
      <c r="G276" s="44"/>
      <c r="H276" s="44"/>
      <c r="I276" s="44"/>
    </row>
    <row r="277" spans="2:9" ht="15.75" thickTop="1" x14ac:dyDescent="0.25">
      <c r="B277" s="51" t="s">
        <v>197</v>
      </c>
      <c r="C277" s="12" t="s">
        <v>198</v>
      </c>
      <c r="D277" s="36"/>
      <c r="E277" s="36"/>
      <c r="F277" s="42" t="s">
        <v>19</v>
      </c>
      <c r="G277" s="42">
        <v>55</v>
      </c>
      <c r="H277" s="42">
        <v>0.15</v>
      </c>
      <c r="I277" s="42">
        <f>G277*H277</f>
        <v>8.25</v>
      </c>
    </row>
    <row r="278" spans="2:9" x14ac:dyDescent="0.25">
      <c r="B278" s="53"/>
      <c r="C278" s="12" t="s">
        <v>116</v>
      </c>
      <c r="D278" s="37"/>
      <c r="E278" s="37"/>
      <c r="F278" s="43"/>
      <c r="G278" s="43"/>
      <c r="H278" s="43"/>
      <c r="I278" s="43"/>
    </row>
    <row r="279" spans="2:9" ht="15.75" thickBot="1" x14ac:dyDescent="0.3">
      <c r="B279" s="52"/>
      <c r="C279" s="13" t="s">
        <v>103</v>
      </c>
      <c r="D279" s="38"/>
      <c r="E279" s="38"/>
      <c r="F279" s="44"/>
      <c r="G279" s="44"/>
      <c r="H279" s="44"/>
      <c r="I279" s="44"/>
    </row>
    <row r="280" spans="2:9" ht="15.75" thickTop="1" x14ac:dyDescent="0.25">
      <c r="B280" s="36" t="s">
        <v>199</v>
      </c>
      <c r="C280" s="12" t="s">
        <v>200</v>
      </c>
      <c r="D280" s="36"/>
      <c r="E280" s="36"/>
      <c r="F280" s="42" t="s">
        <v>19</v>
      </c>
      <c r="G280" s="42">
        <v>1</v>
      </c>
      <c r="H280" s="42">
        <v>0.15</v>
      </c>
      <c r="I280" s="42">
        <f>G280*H280</f>
        <v>0.15</v>
      </c>
    </row>
    <row r="281" spans="2:9" x14ac:dyDescent="0.25">
      <c r="B281" s="37"/>
      <c r="C281" s="12" t="s">
        <v>116</v>
      </c>
      <c r="D281" s="37"/>
      <c r="E281" s="37"/>
      <c r="F281" s="43"/>
      <c r="G281" s="43"/>
      <c r="H281" s="43"/>
      <c r="I281" s="43"/>
    </row>
    <row r="282" spans="2:9" ht="15.75" thickBot="1" x14ac:dyDescent="0.3">
      <c r="B282" s="38"/>
      <c r="C282" s="13" t="s">
        <v>103</v>
      </c>
      <c r="D282" s="38"/>
      <c r="E282" s="38"/>
      <c r="F282" s="44"/>
      <c r="G282" s="44"/>
      <c r="H282" s="44"/>
      <c r="I282" s="44"/>
    </row>
    <row r="283" spans="2:9" ht="15.75" thickTop="1" x14ac:dyDescent="0.25">
      <c r="B283" s="51" t="s">
        <v>201</v>
      </c>
      <c r="C283" s="12" t="s">
        <v>202</v>
      </c>
      <c r="D283" s="36"/>
      <c r="E283" s="36"/>
      <c r="F283" s="42" t="s">
        <v>19</v>
      </c>
      <c r="G283" s="42">
        <v>3</v>
      </c>
      <c r="H283" s="42">
        <v>0.1</v>
      </c>
      <c r="I283" s="42">
        <v>0.3</v>
      </c>
    </row>
    <row r="284" spans="2:9" x14ac:dyDescent="0.25">
      <c r="B284" s="53"/>
      <c r="C284" s="12" t="s">
        <v>116</v>
      </c>
      <c r="D284" s="37"/>
      <c r="E284" s="37"/>
      <c r="F284" s="43"/>
      <c r="G284" s="43"/>
      <c r="H284" s="43"/>
      <c r="I284" s="43"/>
    </row>
    <row r="285" spans="2:9" ht="15.75" thickBot="1" x14ac:dyDescent="0.3">
      <c r="B285" s="52"/>
      <c r="C285" s="13" t="s">
        <v>103</v>
      </c>
      <c r="D285" s="38"/>
      <c r="E285" s="38"/>
      <c r="F285" s="44"/>
      <c r="G285" s="44"/>
      <c r="H285" s="44"/>
      <c r="I285" s="44"/>
    </row>
    <row r="286" spans="2:9" ht="15.75" thickTop="1" x14ac:dyDescent="0.25">
      <c r="B286" s="36" t="s">
        <v>203</v>
      </c>
      <c r="C286" s="11" t="s">
        <v>204</v>
      </c>
      <c r="D286" s="36"/>
      <c r="E286" s="36"/>
      <c r="F286" s="39" t="s">
        <v>19</v>
      </c>
      <c r="G286" s="39">
        <v>2</v>
      </c>
      <c r="H286" s="39">
        <v>0.1</v>
      </c>
      <c r="I286" s="39">
        <v>0.2</v>
      </c>
    </row>
    <row r="287" spans="2:9" x14ac:dyDescent="0.25">
      <c r="B287" s="37"/>
      <c r="C287" s="12" t="s">
        <v>116</v>
      </c>
      <c r="D287" s="37"/>
      <c r="E287" s="37"/>
      <c r="F287" s="40"/>
      <c r="G287" s="40"/>
      <c r="H287" s="40"/>
      <c r="I287" s="40"/>
    </row>
    <row r="288" spans="2:9" ht="15.75" thickBot="1" x14ac:dyDescent="0.3">
      <c r="B288" s="38"/>
      <c r="C288" s="13" t="s">
        <v>103</v>
      </c>
      <c r="D288" s="38"/>
      <c r="E288" s="38"/>
      <c r="F288" s="41"/>
      <c r="G288" s="41"/>
      <c r="H288" s="41"/>
      <c r="I288" s="41"/>
    </row>
    <row r="289" spans="2:9" ht="15.75" thickTop="1" x14ac:dyDescent="0.25">
      <c r="B289" s="51" t="s">
        <v>205</v>
      </c>
      <c r="C289" s="28" t="s">
        <v>204</v>
      </c>
      <c r="D289" s="36"/>
      <c r="E289" s="36"/>
      <c r="F289" s="39" t="s">
        <v>19</v>
      </c>
      <c r="G289" s="42">
        <v>5</v>
      </c>
      <c r="H289" s="42">
        <v>0.1</v>
      </c>
      <c r="I289" s="42">
        <v>0.5</v>
      </c>
    </row>
    <row r="290" spans="2:9" x14ac:dyDescent="0.25">
      <c r="B290" s="53"/>
      <c r="C290" s="6" t="s">
        <v>116</v>
      </c>
      <c r="D290" s="37"/>
      <c r="E290" s="37"/>
      <c r="F290" s="40"/>
      <c r="G290" s="43"/>
      <c r="H290" s="43"/>
      <c r="I290" s="43"/>
    </row>
    <row r="291" spans="2:9" ht="15.75" thickBot="1" x14ac:dyDescent="0.3">
      <c r="B291" s="52"/>
      <c r="C291" s="25" t="s">
        <v>103</v>
      </c>
      <c r="D291" s="38"/>
      <c r="E291" s="38"/>
      <c r="F291" s="41"/>
      <c r="G291" s="44"/>
      <c r="H291" s="44"/>
      <c r="I291" s="44"/>
    </row>
    <row r="292" spans="2:9" ht="30.75" thickTop="1" x14ac:dyDescent="0.25">
      <c r="B292" s="36" t="s">
        <v>206</v>
      </c>
      <c r="C292" s="6" t="s">
        <v>207</v>
      </c>
      <c r="D292" s="36"/>
      <c r="E292" s="36"/>
      <c r="F292" s="39" t="s">
        <v>19</v>
      </c>
      <c r="G292" s="42">
        <v>7</v>
      </c>
      <c r="H292" s="42">
        <v>0.1</v>
      </c>
      <c r="I292" s="42">
        <v>0.7</v>
      </c>
    </row>
    <row r="293" spans="2:9" ht="15.75" thickBot="1" x14ac:dyDescent="0.3">
      <c r="B293" s="38"/>
      <c r="C293" s="25" t="s">
        <v>208</v>
      </c>
      <c r="D293" s="38"/>
      <c r="E293" s="38"/>
      <c r="F293" s="41"/>
      <c r="G293" s="44"/>
      <c r="H293" s="44"/>
      <c r="I293" s="44"/>
    </row>
    <row r="294" spans="2:9" ht="15.75" thickTop="1" x14ac:dyDescent="0.25">
      <c r="B294" s="48" t="s">
        <v>209</v>
      </c>
      <c r="C294" s="12" t="s">
        <v>112</v>
      </c>
      <c r="D294" s="39"/>
      <c r="E294" s="39"/>
      <c r="F294" s="39" t="s">
        <v>19</v>
      </c>
      <c r="G294" s="42">
        <v>1</v>
      </c>
      <c r="H294" s="42">
        <v>2.6</v>
      </c>
      <c r="I294" s="42">
        <v>2.6</v>
      </c>
    </row>
    <row r="295" spans="2:9" ht="15.75" thickBot="1" x14ac:dyDescent="0.3">
      <c r="B295" s="50"/>
      <c r="C295" s="13" t="s">
        <v>113</v>
      </c>
      <c r="D295" s="41"/>
      <c r="E295" s="41"/>
      <c r="F295" s="41"/>
      <c r="G295" s="44"/>
      <c r="H295" s="44"/>
      <c r="I295" s="44"/>
    </row>
    <row r="296" spans="2:9" ht="15.75" thickTop="1" x14ac:dyDescent="0.25">
      <c r="B296" s="48" t="s">
        <v>210</v>
      </c>
      <c r="C296" s="12" t="s">
        <v>112</v>
      </c>
      <c r="D296" s="39"/>
      <c r="E296" s="39"/>
      <c r="F296" s="39" t="s">
        <v>19</v>
      </c>
      <c r="G296" s="42">
        <v>1</v>
      </c>
      <c r="H296" s="42">
        <v>1</v>
      </c>
      <c r="I296" s="42">
        <v>1</v>
      </c>
    </row>
    <row r="297" spans="2:9" ht="15.75" thickBot="1" x14ac:dyDescent="0.3">
      <c r="B297" s="50"/>
      <c r="C297" s="13" t="s">
        <v>113</v>
      </c>
      <c r="D297" s="41"/>
      <c r="E297" s="41"/>
      <c r="F297" s="41"/>
      <c r="G297" s="44"/>
      <c r="H297" s="44"/>
      <c r="I297" s="44"/>
    </row>
    <row r="298" spans="2:9" ht="15.75" thickTop="1" x14ac:dyDescent="0.25">
      <c r="B298" s="48" t="s">
        <v>211</v>
      </c>
      <c r="C298" s="12" t="s">
        <v>112</v>
      </c>
      <c r="D298" s="39"/>
      <c r="E298" s="39"/>
      <c r="F298" s="39" t="s">
        <v>19</v>
      </c>
      <c r="G298" s="42">
        <v>1</v>
      </c>
      <c r="H298" s="42">
        <v>0.6</v>
      </c>
      <c r="I298" s="42">
        <v>0.6</v>
      </c>
    </row>
    <row r="299" spans="2:9" ht="15.75" thickBot="1" x14ac:dyDescent="0.3">
      <c r="B299" s="50"/>
      <c r="C299" s="13" t="s">
        <v>113</v>
      </c>
      <c r="D299" s="41"/>
      <c r="E299" s="41"/>
      <c r="F299" s="41"/>
      <c r="G299" s="44"/>
      <c r="H299" s="44"/>
      <c r="I299" s="44"/>
    </row>
    <row r="300" spans="2:9" ht="15.75" thickTop="1" x14ac:dyDescent="0.25">
      <c r="B300" s="51" t="s">
        <v>212</v>
      </c>
      <c r="C300" s="12" t="s">
        <v>112</v>
      </c>
      <c r="D300" s="36"/>
      <c r="E300" s="36"/>
      <c r="F300" s="39" t="s">
        <v>19</v>
      </c>
      <c r="G300" s="42">
        <v>10</v>
      </c>
      <c r="H300" s="42">
        <v>0.4</v>
      </c>
      <c r="I300" s="42">
        <v>4</v>
      </c>
    </row>
    <row r="301" spans="2:9" ht="15.75" thickBot="1" x14ac:dyDescent="0.3">
      <c r="B301" s="52"/>
      <c r="C301" s="13" t="s">
        <v>113</v>
      </c>
      <c r="D301" s="38"/>
      <c r="E301" s="38"/>
      <c r="F301" s="41"/>
      <c r="G301" s="44"/>
      <c r="H301" s="44"/>
      <c r="I301" s="44"/>
    </row>
    <row r="302" spans="2:9" ht="15.75" thickTop="1" x14ac:dyDescent="0.25">
      <c r="B302" s="51" t="s">
        <v>213</v>
      </c>
      <c r="C302" s="12" t="s">
        <v>112</v>
      </c>
      <c r="D302" s="36"/>
      <c r="E302" s="36"/>
      <c r="F302" s="39" t="s">
        <v>19</v>
      </c>
      <c r="G302" s="42">
        <v>2</v>
      </c>
      <c r="H302" s="42">
        <v>0.4</v>
      </c>
      <c r="I302" s="42">
        <v>0.8</v>
      </c>
    </row>
    <row r="303" spans="2:9" ht="15.75" thickBot="1" x14ac:dyDescent="0.3">
      <c r="B303" s="52"/>
      <c r="C303" s="13" t="s">
        <v>113</v>
      </c>
      <c r="D303" s="38"/>
      <c r="E303" s="38"/>
      <c r="F303" s="41"/>
      <c r="G303" s="44"/>
      <c r="H303" s="44"/>
      <c r="I303" s="44"/>
    </row>
    <row r="304" spans="2:9" ht="30.75" thickTop="1" x14ac:dyDescent="0.25">
      <c r="B304" s="51" t="s">
        <v>214</v>
      </c>
      <c r="C304" s="12" t="s">
        <v>215</v>
      </c>
      <c r="D304" s="36"/>
      <c r="E304" s="36"/>
      <c r="F304" s="39" t="s">
        <v>19</v>
      </c>
      <c r="G304" s="42">
        <v>2</v>
      </c>
      <c r="H304" s="42">
        <v>0.34</v>
      </c>
      <c r="I304" s="42">
        <v>0.68</v>
      </c>
    </row>
    <row r="305" spans="2:9" ht="15.75" thickBot="1" x14ac:dyDescent="0.3">
      <c r="B305" s="52"/>
      <c r="C305" s="13" t="s">
        <v>216</v>
      </c>
      <c r="D305" s="38"/>
      <c r="E305" s="38"/>
      <c r="F305" s="41"/>
      <c r="G305" s="44"/>
      <c r="H305" s="44"/>
      <c r="I305" s="44"/>
    </row>
    <row r="306" spans="2:9" ht="30.75" thickTop="1" x14ac:dyDescent="0.25">
      <c r="B306" s="51" t="s">
        <v>217</v>
      </c>
      <c r="C306" s="12" t="s">
        <v>218</v>
      </c>
      <c r="D306" s="36"/>
      <c r="E306" s="36"/>
      <c r="F306" s="39" t="s">
        <v>19</v>
      </c>
      <c r="G306" s="42">
        <v>2</v>
      </c>
      <c r="H306" s="42">
        <v>0.42</v>
      </c>
      <c r="I306" s="42">
        <v>0.84</v>
      </c>
    </row>
    <row r="307" spans="2:9" ht="15.75" thickBot="1" x14ac:dyDescent="0.3">
      <c r="B307" s="52"/>
      <c r="C307" s="13" t="s">
        <v>216</v>
      </c>
      <c r="D307" s="38"/>
      <c r="E307" s="38"/>
      <c r="F307" s="41"/>
      <c r="G307" s="44"/>
      <c r="H307" s="44"/>
      <c r="I307" s="44"/>
    </row>
    <row r="308" spans="2:9" ht="15.75" thickTop="1" x14ac:dyDescent="0.25">
      <c r="B308" s="48" t="s">
        <v>219</v>
      </c>
      <c r="C308" s="11" t="s">
        <v>220</v>
      </c>
      <c r="D308" s="48"/>
      <c r="E308" s="48"/>
      <c r="F308" s="39" t="s">
        <v>19</v>
      </c>
      <c r="G308" s="42">
        <v>2</v>
      </c>
      <c r="H308" s="42">
        <v>7.88</v>
      </c>
      <c r="I308" s="42">
        <f>G308*H308</f>
        <v>15.76</v>
      </c>
    </row>
    <row r="309" spans="2:9" x14ac:dyDescent="0.25">
      <c r="B309" s="49"/>
      <c r="C309" s="12" t="s">
        <v>116</v>
      </c>
      <c r="D309" s="49"/>
      <c r="E309" s="49"/>
      <c r="F309" s="40"/>
      <c r="G309" s="43"/>
      <c r="H309" s="43"/>
      <c r="I309" s="43"/>
    </row>
    <row r="310" spans="2:9" ht="15.75" thickBot="1" x14ac:dyDescent="0.3">
      <c r="B310" s="50"/>
      <c r="C310" s="13" t="s">
        <v>221</v>
      </c>
      <c r="D310" s="50"/>
      <c r="E310" s="50"/>
      <c r="F310" s="41"/>
      <c r="G310" s="44"/>
      <c r="H310" s="44"/>
      <c r="I310" s="44"/>
    </row>
    <row r="311" spans="2:9" ht="15.75" thickTop="1" x14ac:dyDescent="0.25">
      <c r="B311" s="36" t="s">
        <v>240</v>
      </c>
      <c r="C311" s="12" t="s">
        <v>83</v>
      </c>
      <c r="D311" s="36"/>
      <c r="E311" s="36"/>
      <c r="F311" s="39" t="s">
        <v>19</v>
      </c>
      <c r="G311" s="42">
        <v>2</v>
      </c>
      <c r="H311" s="42">
        <v>34.799999999999997</v>
      </c>
      <c r="I311" s="42">
        <v>69.599999999999994</v>
      </c>
    </row>
    <row r="312" spans="2:9" ht="15.75" thickBot="1" x14ac:dyDescent="0.3">
      <c r="B312" s="38"/>
      <c r="C312" s="13" t="s">
        <v>222</v>
      </c>
      <c r="D312" s="38"/>
      <c r="E312" s="38"/>
      <c r="F312" s="41"/>
      <c r="G312" s="44"/>
      <c r="H312" s="44"/>
      <c r="I312" s="44"/>
    </row>
    <row r="313" spans="2:9" ht="15.75" thickTop="1" x14ac:dyDescent="0.25">
      <c r="B313" s="36" t="s">
        <v>223</v>
      </c>
      <c r="C313" s="12" t="s">
        <v>83</v>
      </c>
      <c r="D313" s="36"/>
      <c r="E313" s="36"/>
      <c r="F313" s="39" t="s">
        <v>19</v>
      </c>
      <c r="G313" s="42">
        <v>1</v>
      </c>
      <c r="H313" s="42">
        <v>0.24</v>
      </c>
      <c r="I313" s="42">
        <v>0.24</v>
      </c>
    </row>
    <row r="314" spans="2:9" ht="15.75" thickBot="1" x14ac:dyDescent="0.3">
      <c r="B314" s="38"/>
      <c r="C314" s="13" t="s">
        <v>222</v>
      </c>
      <c r="D314" s="38"/>
      <c r="E314" s="38"/>
      <c r="F314" s="41"/>
      <c r="G314" s="44"/>
      <c r="H314" s="44"/>
      <c r="I314" s="44"/>
    </row>
    <row r="315" spans="2:9" ht="15.75" thickTop="1" x14ac:dyDescent="0.25">
      <c r="B315" s="36" t="s">
        <v>224</v>
      </c>
      <c r="C315" s="12" t="s">
        <v>225</v>
      </c>
      <c r="D315" s="36"/>
      <c r="E315" s="36"/>
      <c r="F315" s="39" t="s">
        <v>19</v>
      </c>
      <c r="G315" s="42">
        <v>8</v>
      </c>
      <c r="H315" s="45">
        <v>0.47699999999999998</v>
      </c>
      <c r="I315" s="45">
        <f>G315*H315</f>
        <v>3.8159999999999998</v>
      </c>
    </row>
    <row r="316" spans="2:9" ht="30.75" thickBot="1" x14ac:dyDescent="0.3">
      <c r="B316" s="38"/>
      <c r="C316" s="13" t="s">
        <v>226</v>
      </c>
      <c r="D316" s="38"/>
      <c r="E316" s="38"/>
      <c r="F316" s="41"/>
      <c r="G316" s="44"/>
      <c r="H316" s="47"/>
      <c r="I316" s="47"/>
    </row>
    <row r="317" spans="2:9" ht="15.75" thickTop="1" x14ac:dyDescent="0.25">
      <c r="B317" s="36" t="s">
        <v>227</v>
      </c>
      <c r="C317" s="12" t="s">
        <v>228</v>
      </c>
      <c r="D317" s="36"/>
      <c r="E317" s="36"/>
      <c r="F317" s="39" t="s">
        <v>19</v>
      </c>
      <c r="G317" s="42">
        <v>8</v>
      </c>
      <c r="H317" s="45">
        <v>0.122</v>
      </c>
      <c r="I317" s="45">
        <v>0.97599999999999998</v>
      </c>
    </row>
    <row r="318" spans="2:9" ht="30.75" thickBot="1" x14ac:dyDescent="0.3">
      <c r="B318" s="38"/>
      <c r="C318" s="13" t="s">
        <v>226</v>
      </c>
      <c r="D318" s="38"/>
      <c r="E318" s="38"/>
      <c r="F318" s="41"/>
      <c r="G318" s="44"/>
      <c r="H318" s="47"/>
      <c r="I318" s="47"/>
    </row>
    <row r="319" spans="2:9" ht="15.75" thickTop="1" x14ac:dyDescent="0.25">
      <c r="B319" s="36" t="s">
        <v>229</v>
      </c>
      <c r="C319" s="12" t="s">
        <v>230</v>
      </c>
      <c r="D319" s="36"/>
      <c r="E319" s="36"/>
      <c r="F319" s="39" t="s">
        <v>19</v>
      </c>
      <c r="G319" s="42">
        <v>16</v>
      </c>
      <c r="H319" s="42">
        <v>0.03</v>
      </c>
      <c r="I319" s="42">
        <v>0.5</v>
      </c>
    </row>
    <row r="320" spans="2:9" ht="15.75" thickBot="1" x14ac:dyDescent="0.3">
      <c r="B320" s="38"/>
      <c r="C320" s="13" t="s">
        <v>231</v>
      </c>
      <c r="D320" s="38"/>
      <c r="E320" s="38"/>
      <c r="F320" s="41"/>
      <c r="G320" s="44"/>
      <c r="H320" s="44"/>
      <c r="I320" s="44"/>
    </row>
    <row r="321" spans="2:9" ht="15.75" thickTop="1" x14ac:dyDescent="0.25">
      <c r="B321" s="36" t="s">
        <v>232</v>
      </c>
      <c r="C321" s="12" t="s">
        <v>233</v>
      </c>
      <c r="D321" s="36"/>
      <c r="E321" s="36"/>
      <c r="F321" s="39" t="s">
        <v>19</v>
      </c>
      <c r="G321" s="42">
        <v>2</v>
      </c>
      <c r="H321" s="45">
        <v>0.41399999999999998</v>
      </c>
      <c r="I321" s="42">
        <v>0.83</v>
      </c>
    </row>
    <row r="322" spans="2:9" x14ac:dyDescent="0.25">
      <c r="B322" s="37"/>
      <c r="C322" s="12" t="s">
        <v>234</v>
      </c>
      <c r="D322" s="37"/>
      <c r="E322" s="37"/>
      <c r="F322" s="40"/>
      <c r="G322" s="43"/>
      <c r="H322" s="46"/>
      <c r="I322" s="43"/>
    </row>
    <row r="323" spans="2:9" ht="15.75" thickBot="1" x14ac:dyDescent="0.3">
      <c r="B323" s="38"/>
      <c r="C323" s="13" t="s">
        <v>235</v>
      </c>
      <c r="D323" s="38"/>
      <c r="E323" s="38"/>
      <c r="F323" s="41"/>
      <c r="G323" s="44"/>
      <c r="H323" s="47"/>
      <c r="I323" s="44"/>
    </row>
    <row r="324" spans="2:9" ht="15.75" thickTop="1" x14ac:dyDescent="0.25">
      <c r="B324" s="36" t="s">
        <v>227</v>
      </c>
      <c r="C324" s="12" t="s">
        <v>236</v>
      </c>
      <c r="D324" s="36"/>
      <c r="E324" s="36"/>
      <c r="F324" s="39" t="s">
        <v>19</v>
      </c>
      <c r="G324" s="42">
        <v>8</v>
      </c>
      <c r="H324" s="45">
        <v>5.8999999999999997E-2</v>
      </c>
      <c r="I324" s="45">
        <v>0.47199999999999998</v>
      </c>
    </row>
    <row r="325" spans="2:9" ht="30.75" thickBot="1" x14ac:dyDescent="0.3">
      <c r="B325" s="38"/>
      <c r="C325" s="13" t="s">
        <v>226</v>
      </c>
      <c r="D325" s="38"/>
      <c r="E325" s="38"/>
      <c r="F325" s="41"/>
      <c r="G325" s="44"/>
      <c r="H325" s="47"/>
      <c r="I325" s="47"/>
    </row>
    <row r="326" spans="2:9" ht="20.25" thickTop="1" thickBot="1" x14ac:dyDescent="0.35">
      <c r="B326" s="109" t="s">
        <v>172</v>
      </c>
      <c r="C326" s="110"/>
      <c r="D326" s="110"/>
      <c r="E326" s="110"/>
      <c r="F326" s="110"/>
      <c r="G326" s="110"/>
      <c r="H326" s="111"/>
      <c r="I326" s="26">
        <f>SUM(I140:I230)+SUM(I96:I138)+SUM(I93:I94)+SUM(I30:I91)+SUM(I21:I28)+SUM(I12:I19)+SUM(I232:I325)</f>
        <v>11452.640500000001</v>
      </c>
    </row>
  </sheetData>
  <mergeCells count="787">
    <mergeCell ref="D228:D230"/>
    <mergeCell ref="E228:E230"/>
    <mergeCell ref="F228:F230"/>
    <mergeCell ref="G228:G230"/>
    <mergeCell ref="H228:H230"/>
    <mergeCell ref="I228:I230"/>
    <mergeCell ref="B326:H326"/>
    <mergeCell ref="B231:I231"/>
    <mergeCell ref="B232:B234"/>
    <mergeCell ref="D232:D234"/>
    <mergeCell ref="E232:E234"/>
    <mergeCell ref="F232:F234"/>
    <mergeCell ref="G232:G234"/>
    <mergeCell ref="H232:H234"/>
    <mergeCell ref="I232:I234"/>
    <mergeCell ref="B235:B236"/>
    <mergeCell ref="D235:D236"/>
    <mergeCell ref="E235:E236"/>
    <mergeCell ref="F235:F236"/>
    <mergeCell ref="H235:H236"/>
    <mergeCell ref="B222:B224"/>
    <mergeCell ref="D222:D224"/>
    <mergeCell ref="E222:E224"/>
    <mergeCell ref="F222:F224"/>
    <mergeCell ref="G222:G224"/>
    <mergeCell ref="H222:H224"/>
    <mergeCell ref="I222:I224"/>
    <mergeCell ref="B225:B227"/>
    <mergeCell ref="D225:D227"/>
    <mergeCell ref="E225:E227"/>
    <mergeCell ref="F225:F227"/>
    <mergeCell ref="G225:G227"/>
    <mergeCell ref="H225:H227"/>
    <mergeCell ref="I225:I227"/>
    <mergeCell ref="G235:G236"/>
    <mergeCell ref="I235:I236"/>
    <mergeCell ref="B228:B230"/>
    <mergeCell ref="B216:B218"/>
    <mergeCell ref="D216:D218"/>
    <mergeCell ref="E216:E218"/>
    <mergeCell ref="F216:F218"/>
    <mergeCell ref="G216:G218"/>
    <mergeCell ref="H216:H218"/>
    <mergeCell ref="I216:I218"/>
    <mergeCell ref="B219:B221"/>
    <mergeCell ref="D219:D221"/>
    <mergeCell ref="E219:E221"/>
    <mergeCell ref="F219:F221"/>
    <mergeCell ref="G219:G221"/>
    <mergeCell ref="H219:H221"/>
    <mergeCell ref="I219:I221"/>
    <mergeCell ref="B210:B212"/>
    <mergeCell ref="D210:D212"/>
    <mergeCell ref="E210:E212"/>
    <mergeCell ref="F210:F212"/>
    <mergeCell ref="G210:G212"/>
    <mergeCell ref="H210:H212"/>
    <mergeCell ref="I210:I212"/>
    <mergeCell ref="B213:B215"/>
    <mergeCell ref="D213:D215"/>
    <mergeCell ref="E213:E215"/>
    <mergeCell ref="F213:F215"/>
    <mergeCell ref="G213:G215"/>
    <mergeCell ref="H213:H215"/>
    <mergeCell ref="I213:I215"/>
    <mergeCell ref="B204:B206"/>
    <mergeCell ref="D204:D206"/>
    <mergeCell ref="E204:E206"/>
    <mergeCell ref="F204:F206"/>
    <mergeCell ref="G204:G206"/>
    <mergeCell ref="H204:H206"/>
    <mergeCell ref="I204:I206"/>
    <mergeCell ref="B207:B209"/>
    <mergeCell ref="D207:D209"/>
    <mergeCell ref="E207:E209"/>
    <mergeCell ref="F207:F209"/>
    <mergeCell ref="G207:G209"/>
    <mergeCell ref="H207:H209"/>
    <mergeCell ref="I207:I209"/>
    <mergeCell ref="B198:B200"/>
    <mergeCell ref="D198:D200"/>
    <mergeCell ref="E198:E200"/>
    <mergeCell ref="F198:F200"/>
    <mergeCell ref="G198:G200"/>
    <mergeCell ref="H198:H200"/>
    <mergeCell ref="I198:I200"/>
    <mergeCell ref="B201:B203"/>
    <mergeCell ref="D201:D203"/>
    <mergeCell ref="E201:E203"/>
    <mergeCell ref="F201:F203"/>
    <mergeCell ref="G201:G203"/>
    <mergeCell ref="H201:H203"/>
    <mergeCell ref="I201:I203"/>
    <mergeCell ref="B192:B194"/>
    <mergeCell ref="D192:D194"/>
    <mergeCell ref="E192:E194"/>
    <mergeCell ref="F192:F194"/>
    <mergeCell ref="G192:G194"/>
    <mergeCell ref="H192:H194"/>
    <mergeCell ref="I192:I194"/>
    <mergeCell ref="B195:B197"/>
    <mergeCell ref="D195:D197"/>
    <mergeCell ref="E195:E197"/>
    <mergeCell ref="F195:F197"/>
    <mergeCell ref="G195:G197"/>
    <mergeCell ref="H195:H197"/>
    <mergeCell ref="I195:I197"/>
    <mergeCell ref="B187:B189"/>
    <mergeCell ref="D187:D189"/>
    <mergeCell ref="E187:E189"/>
    <mergeCell ref="F187:F189"/>
    <mergeCell ref="G187:G189"/>
    <mergeCell ref="H187:H189"/>
    <mergeCell ref="I187:I189"/>
    <mergeCell ref="B190:B191"/>
    <mergeCell ref="D190:D191"/>
    <mergeCell ref="E190:E191"/>
    <mergeCell ref="F190:F191"/>
    <mergeCell ref="G190:G191"/>
    <mergeCell ref="H190:H191"/>
    <mergeCell ref="I190:I191"/>
    <mergeCell ref="B181:B183"/>
    <mergeCell ref="D181:D183"/>
    <mergeCell ref="E181:E183"/>
    <mergeCell ref="F181:F183"/>
    <mergeCell ref="G181:G183"/>
    <mergeCell ref="H181:H183"/>
    <mergeCell ref="I181:I183"/>
    <mergeCell ref="B184:B186"/>
    <mergeCell ref="D184:D186"/>
    <mergeCell ref="E184:E186"/>
    <mergeCell ref="F184:F186"/>
    <mergeCell ref="G184:G186"/>
    <mergeCell ref="H184:H186"/>
    <mergeCell ref="I184:I186"/>
    <mergeCell ref="B175:B177"/>
    <mergeCell ref="D175:D177"/>
    <mergeCell ref="E175:E177"/>
    <mergeCell ref="F175:F177"/>
    <mergeCell ref="G175:G177"/>
    <mergeCell ref="H175:H177"/>
    <mergeCell ref="I175:I177"/>
    <mergeCell ref="B178:B180"/>
    <mergeCell ref="D178:D180"/>
    <mergeCell ref="E178:E180"/>
    <mergeCell ref="F178:F180"/>
    <mergeCell ref="G178:G180"/>
    <mergeCell ref="H178:H180"/>
    <mergeCell ref="I178:I180"/>
    <mergeCell ref="B169:B171"/>
    <mergeCell ref="D169:D171"/>
    <mergeCell ref="E169:E171"/>
    <mergeCell ref="F169:F171"/>
    <mergeCell ref="G169:G171"/>
    <mergeCell ref="H169:H171"/>
    <mergeCell ref="I169:I171"/>
    <mergeCell ref="B172:B174"/>
    <mergeCell ref="D172:D174"/>
    <mergeCell ref="E172:E174"/>
    <mergeCell ref="F172:F174"/>
    <mergeCell ref="G172:G174"/>
    <mergeCell ref="H172:H174"/>
    <mergeCell ref="I172:I174"/>
    <mergeCell ref="B163:B165"/>
    <mergeCell ref="D163:D165"/>
    <mergeCell ref="E163:E165"/>
    <mergeCell ref="F163:F165"/>
    <mergeCell ref="G163:G165"/>
    <mergeCell ref="H163:H165"/>
    <mergeCell ref="I163:I165"/>
    <mergeCell ref="B166:B168"/>
    <mergeCell ref="D166:D168"/>
    <mergeCell ref="E166:E168"/>
    <mergeCell ref="F166:F168"/>
    <mergeCell ref="G166:G168"/>
    <mergeCell ref="H166:H168"/>
    <mergeCell ref="I166:I168"/>
    <mergeCell ref="B157:B159"/>
    <mergeCell ref="D157:D159"/>
    <mergeCell ref="E157:E159"/>
    <mergeCell ref="F157:F159"/>
    <mergeCell ref="G157:G159"/>
    <mergeCell ref="H157:H159"/>
    <mergeCell ref="I157:I159"/>
    <mergeCell ref="B160:B162"/>
    <mergeCell ref="D160:D162"/>
    <mergeCell ref="E160:E162"/>
    <mergeCell ref="F160:F162"/>
    <mergeCell ref="G160:G162"/>
    <mergeCell ref="H160:H162"/>
    <mergeCell ref="I160:I162"/>
    <mergeCell ref="B153:B154"/>
    <mergeCell ref="D153:D154"/>
    <mergeCell ref="E153:E154"/>
    <mergeCell ref="F153:F154"/>
    <mergeCell ref="G153:G154"/>
    <mergeCell ref="H153:H154"/>
    <mergeCell ref="I153:I154"/>
    <mergeCell ref="B155:B156"/>
    <mergeCell ref="D155:D156"/>
    <mergeCell ref="E155:E156"/>
    <mergeCell ref="F155:F156"/>
    <mergeCell ref="G155:G156"/>
    <mergeCell ref="H155:H156"/>
    <mergeCell ref="I155:I156"/>
    <mergeCell ref="B149:B150"/>
    <mergeCell ref="D149:D150"/>
    <mergeCell ref="E149:E150"/>
    <mergeCell ref="F149:F150"/>
    <mergeCell ref="G149:G150"/>
    <mergeCell ref="H149:H150"/>
    <mergeCell ref="I149:I150"/>
    <mergeCell ref="B151:B152"/>
    <mergeCell ref="D151:D152"/>
    <mergeCell ref="E151:E152"/>
    <mergeCell ref="F151:F152"/>
    <mergeCell ref="G151:G152"/>
    <mergeCell ref="H151:H152"/>
    <mergeCell ref="I151:I152"/>
    <mergeCell ref="B145:B146"/>
    <mergeCell ref="D145:D146"/>
    <mergeCell ref="E145:E146"/>
    <mergeCell ref="F145:F146"/>
    <mergeCell ref="G145:G146"/>
    <mergeCell ref="H145:H146"/>
    <mergeCell ref="I145:I146"/>
    <mergeCell ref="B147:B148"/>
    <mergeCell ref="D147:D148"/>
    <mergeCell ref="E147:E148"/>
    <mergeCell ref="F147:F148"/>
    <mergeCell ref="G147:G148"/>
    <mergeCell ref="H147:H148"/>
    <mergeCell ref="I147:I148"/>
    <mergeCell ref="B140:B142"/>
    <mergeCell ref="D140:D142"/>
    <mergeCell ref="E140:E142"/>
    <mergeCell ref="F140:F142"/>
    <mergeCell ref="G140:G142"/>
    <mergeCell ref="H140:H142"/>
    <mergeCell ref="I140:I142"/>
    <mergeCell ref="B143:B144"/>
    <mergeCell ref="D143:D144"/>
    <mergeCell ref="E143:E144"/>
    <mergeCell ref="F143:F144"/>
    <mergeCell ref="G143:G144"/>
    <mergeCell ref="H143:H144"/>
    <mergeCell ref="I143:I144"/>
    <mergeCell ref="B139:I139"/>
    <mergeCell ref="B131:B134"/>
    <mergeCell ref="D131:D134"/>
    <mergeCell ref="E131:E134"/>
    <mergeCell ref="F131:F134"/>
    <mergeCell ref="G131:G134"/>
    <mergeCell ref="H131:H134"/>
    <mergeCell ref="I131:I134"/>
    <mergeCell ref="B135:B138"/>
    <mergeCell ref="D135:D138"/>
    <mergeCell ref="E135:E138"/>
    <mergeCell ref="F135:F138"/>
    <mergeCell ref="G135:G138"/>
    <mergeCell ref="H135:H138"/>
    <mergeCell ref="I135:I138"/>
    <mergeCell ref="D125:D127"/>
    <mergeCell ref="E125:E127"/>
    <mergeCell ref="F125:F127"/>
    <mergeCell ref="G125:G127"/>
    <mergeCell ref="H125:H127"/>
    <mergeCell ref="I125:I127"/>
    <mergeCell ref="D128:D130"/>
    <mergeCell ref="E128:E130"/>
    <mergeCell ref="F128:F130"/>
    <mergeCell ref="G128:G130"/>
    <mergeCell ref="H128:H130"/>
    <mergeCell ref="I128:I130"/>
    <mergeCell ref="B120:B121"/>
    <mergeCell ref="D120:D121"/>
    <mergeCell ref="E120:E121"/>
    <mergeCell ref="F120:F121"/>
    <mergeCell ref="G120:G121"/>
    <mergeCell ref="H120:H121"/>
    <mergeCell ref="I120:I121"/>
    <mergeCell ref="B122:B124"/>
    <mergeCell ref="D122:D124"/>
    <mergeCell ref="E122:E124"/>
    <mergeCell ref="F122:F124"/>
    <mergeCell ref="G122:G124"/>
    <mergeCell ref="H122:H124"/>
    <mergeCell ref="I122:I124"/>
    <mergeCell ref="B114:B116"/>
    <mergeCell ref="D114:D116"/>
    <mergeCell ref="E114:E116"/>
    <mergeCell ref="F114:F116"/>
    <mergeCell ref="G114:G116"/>
    <mergeCell ref="H114:H116"/>
    <mergeCell ref="I114:I116"/>
    <mergeCell ref="B117:B119"/>
    <mergeCell ref="D117:D119"/>
    <mergeCell ref="E117:E119"/>
    <mergeCell ref="F117:F119"/>
    <mergeCell ref="G117:G119"/>
    <mergeCell ref="H117:H119"/>
    <mergeCell ref="I117:I119"/>
    <mergeCell ref="B111:B113"/>
    <mergeCell ref="D111:D113"/>
    <mergeCell ref="E111:E113"/>
    <mergeCell ref="F111:F113"/>
    <mergeCell ref="G111:G113"/>
    <mergeCell ref="H111:H113"/>
    <mergeCell ref="I111:I113"/>
    <mergeCell ref="B106:B107"/>
    <mergeCell ref="D106:D107"/>
    <mergeCell ref="E106:E107"/>
    <mergeCell ref="F106:F107"/>
    <mergeCell ref="G106:G107"/>
    <mergeCell ref="H106:H107"/>
    <mergeCell ref="I106:I107"/>
    <mergeCell ref="B108:B110"/>
    <mergeCell ref="D108:D110"/>
    <mergeCell ref="E108:E110"/>
    <mergeCell ref="F108:F110"/>
    <mergeCell ref="G108:G110"/>
    <mergeCell ref="H108:H110"/>
    <mergeCell ref="I108:I110"/>
    <mergeCell ref="B102:B103"/>
    <mergeCell ref="D102:D103"/>
    <mergeCell ref="E102:E103"/>
    <mergeCell ref="F102:F103"/>
    <mergeCell ref="G102:G103"/>
    <mergeCell ref="H102:H103"/>
    <mergeCell ref="I102:I103"/>
    <mergeCell ref="B104:B105"/>
    <mergeCell ref="D104:D105"/>
    <mergeCell ref="E104:E105"/>
    <mergeCell ref="F104:F105"/>
    <mergeCell ref="G104:G105"/>
    <mergeCell ref="H104:H105"/>
    <mergeCell ref="I104:I105"/>
    <mergeCell ref="H96:H98"/>
    <mergeCell ref="I96:I98"/>
    <mergeCell ref="B99:B101"/>
    <mergeCell ref="D99:D101"/>
    <mergeCell ref="E99:E101"/>
    <mergeCell ref="F99:F101"/>
    <mergeCell ref="G99:G101"/>
    <mergeCell ref="H99:H101"/>
    <mergeCell ref="I99:I101"/>
    <mergeCell ref="B57:B58"/>
    <mergeCell ref="D57:D58"/>
    <mergeCell ref="E57:E58"/>
    <mergeCell ref="F57:F58"/>
    <mergeCell ref="G57:G58"/>
    <mergeCell ref="B59:B60"/>
    <mergeCell ref="D59:D60"/>
    <mergeCell ref="B96:B98"/>
    <mergeCell ref="D96:D98"/>
    <mergeCell ref="E96:E98"/>
    <mergeCell ref="F96:F98"/>
    <mergeCell ref="G96:G98"/>
    <mergeCell ref="B95:I95"/>
    <mergeCell ref="B92:I92"/>
    <mergeCell ref="B30:B32"/>
    <mergeCell ref="D30:D32"/>
    <mergeCell ref="E30:E32"/>
    <mergeCell ref="F30:F32"/>
    <mergeCell ref="G30:G32"/>
    <mergeCell ref="H30:H32"/>
    <mergeCell ref="B3:B5"/>
    <mergeCell ref="D3:D5"/>
    <mergeCell ref="E3:E5"/>
    <mergeCell ref="F3:F5"/>
    <mergeCell ref="G3:G5"/>
    <mergeCell ref="B29:I29"/>
    <mergeCell ref="B20:I20"/>
    <mergeCell ref="B11:I11"/>
    <mergeCell ref="B6:I6"/>
    <mergeCell ref="I30:I32"/>
    <mergeCell ref="D9:D10"/>
    <mergeCell ref="E9:E10"/>
    <mergeCell ref="F9:F10"/>
    <mergeCell ref="H9:H10"/>
    <mergeCell ref="I9:I10"/>
    <mergeCell ref="D7:D8"/>
    <mergeCell ref="E7:E8"/>
    <mergeCell ref="F7:F8"/>
    <mergeCell ref="H7:H8"/>
    <mergeCell ref="I7:I8"/>
    <mergeCell ref="G7:G8"/>
    <mergeCell ref="G9:G10"/>
    <mergeCell ref="H57:H58"/>
    <mergeCell ref="I57:I58"/>
    <mergeCell ref="I48:I50"/>
    <mergeCell ref="E59:E60"/>
    <mergeCell ref="F59:F60"/>
    <mergeCell ref="G59:G60"/>
    <mergeCell ref="H59:H60"/>
    <mergeCell ref="I59:I60"/>
    <mergeCell ref="B61:B63"/>
    <mergeCell ref="D61:D63"/>
    <mergeCell ref="E61:E63"/>
    <mergeCell ref="F61:F63"/>
    <mergeCell ref="G61:G63"/>
    <mergeCell ref="H61:H63"/>
    <mergeCell ref="I61:I63"/>
    <mergeCell ref="I51:I53"/>
    <mergeCell ref="G54:G56"/>
    <mergeCell ref="I54:I56"/>
    <mergeCell ref="B54:B56"/>
    <mergeCell ref="D54:D56"/>
    <mergeCell ref="E54:E56"/>
    <mergeCell ref="F54:F56"/>
    <mergeCell ref="H54:H56"/>
    <mergeCell ref="G48:G50"/>
    <mergeCell ref="I64:I65"/>
    <mergeCell ref="B66:B67"/>
    <mergeCell ref="D66:D67"/>
    <mergeCell ref="E66:E67"/>
    <mergeCell ref="F66:F67"/>
    <mergeCell ref="G66:G67"/>
    <mergeCell ref="H66:H67"/>
    <mergeCell ref="I66:I67"/>
    <mergeCell ref="B64:B65"/>
    <mergeCell ref="D64:D65"/>
    <mergeCell ref="E64:E65"/>
    <mergeCell ref="F64:F65"/>
    <mergeCell ref="G64:G65"/>
    <mergeCell ref="H64:H65"/>
    <mergeCell ref="I68:I69"/>
    <mergeCell ref="B70:B71"/>
    <mergeCell ref="D70:D71"/>
    <mergeCell ref="E70:E71"/>
    <mergeCell ref="F70:F71"/>
    <mergeCell ref="G70:G71"/>
    <mergeCell ref="H70:H71"/>
    <mergeCell ref="I70:I71"/>
    <mergeCell ref="B68:B69"/>
    <mergeCell ref="D68:D69"/>
    <mergeCell ref="E68:E69"/>
    <mergeCell ref="F68:F69"/>
    <mergeCell ref="G68:G69"/>
    <mergeCell ref="H68:H69"/>
    <mergeCell ref="I72:I74"/>
    <mergeCell ref="B75:B76"/>
    <mergeCell ref="D75:D76"/>
    <mergeCell ref="E75:E76"/>
    <mergeCell ref="F75:F76"/>
    <mergeCell ref="G75:G76"/>
    <mergeCell ref="H75:H76"/>
    <mergeCell ref="I75:I76"/>
    <mergeCell ref="B72:B74"/>
    <mergeCell ref="D72:D74"/>
    <mergeCell ref="E72:E74"/>
    <mergeCell ref="F72:F74"/>
    <mergeCell ref="G72:G74"/>
    <mergeCell ref="H72:H74"/>
    <mergeCell ref="D80:D82"/>
    <mergeCell ref="E80:E82"/>
    <mergeCell ref="F80:F82"/>
    <mergeCell ref="G80:G82"/>
    <mergeCell ref="H80:H82"/>
    <mergeCell ref="I80:I82"/>
    <mergeCell ref="B77:B79"/>
    <mergeCell ref="D77:D79"/>
    <mergeCell ref="E77:E79"/>
    <mergeCell ref="F77:F79"/>
    <mergeCell ref="G77:G79"/>
    <mergeCell ref="H77:H79"/>
    <mergeCell ref="G33:G35"/>
    <mergeCell ref="I33:I35"/>
    <mergeCell ref="I89:I91"/>
    <mergeCell ref="G83:G85"/>
    <mergeCell ref="I83:I85"/>
    <mergeCell ref="G86:G88"/>
    <mergeCell ref="I86:I88"/>
    <mergeCell ref="B33:B35"/>
    <mergeCell ref="D33:D35"/>
    <mergeCell ref="E33:E35"/>
    <mergeCell ref="F33:F35"/>
    <mergeCell ref="H33:H35"/>
    <mergeCell ref="B89:B91"/>
    <mergeCell ref="D89:D91"/>
    <mergeCell ref="E89:E91"/>
    <mergeCell ref="F89:F91"/>
    <mergeCell ref="G89:G91"/>
    <mergeCell ref="H89:H91"/>
    <mergeCell ref="B83:B85"/>
    <mergeCell ref="D83:D85"/>
    <mergeCell ref="E83:E85"/>
    <mergeCell ref="F83:F85"/>
    <mergeCell ref="H83:H85"/>
    <mergeCell ref="B86:B88"/>
    <mergeCell ref="B36:B38"/>
    <mergeCell ref="D36:D38"/>
    <mergeCell ref="E36:E38"/>
    <mergeCell ref="F36:F38"/>
    <mergeCell ref="H36:H38"/>
    <mergeCell ref="G36:G38"/>
    <mergeCell ref="I36:I38"/>
    <mergeCell ref="G39:G41"/>
    <mergeCell ref="H39:H41"/>
    <mergeCell ref="I39:I41"/>
    <mergeCell ref="B39:B41"/>
    <mergeCell ref="D39:D41"/>
    <mergeCell ref="E39:E41"/>
    <mergeCell ref="F39:F41"/>
    <mergeCell ref="G42:G44"/>
    <mergeCell ref="I42:I44"/>
    <mergeCell ref="G45:G47"/>
    <mergeCell ref="I45:I47"/>
    <mergeCell ref="H42:H44"/>
    <mergeCell ref="B45:B47"/>
    <mergeCell ref="D45:D47"/>
    <mergeCell ref="E45:E47"/>
    <mergeCell ref="F45:F47"/>
    <mergeCell ref="H45:H47"/>
    <mergeCell ref="B42:B44"/>
    <mergeCell ref="D42:D44"/>
    <mergeCell ref="E42:E44"/>
    <mergeCell ref="F42:F44"/>
    <mergeCell ref="D93:D94"/>
    <mergeCell ref="E93:E94"/>
    <mergeCell ref="F93:F94"/>
    <mergeCell ref="G93:G94"/>
    <mergeCell ref="H93:H94"/>
    <mergeCell ref="I93:I94"/>
    <mergeCell ref="B93:B94"/>
    <mergeCell ref="B48:B50"/>
    <mergeCell ref="D48:D50"/>
    <mergeCell ref="E48:E50"/>
    <mergeCell ref="F48:F50"/>
    <mergeCell ref="H48:H50"/>
    <mergeCell ref="B51:B53"/>
    <mergeCell ref="D51:D53"/>
    <mergeCell ref="E51:E53"/>
    <mergeCell ref="F51:F53"/>
    <mergeCell ref="H51:H53"/>
    <mergeCell ref="G51:G53"/>
    <mergeCell ref="D86:D88"/>
    <mergeCell ref="E86:E88"/>
    <mergeCell ref="F86:F88"/>
    <mergeCell ref="H86:H88"/>
    <mergeCell ref="I77:I79"/>
    <mergeCell ref="B80:B82"/>
    <mergeCell ref="B237:B239"/>
    <mergeCell ref="D237:D239"/>
    <mergeCell ref="E237:E239"/>
    <mergeCell ref="F237:F239"/>
    <mergeCell ref="H237:H239"/>
    <mergeCell ref="G237:G239"/>
    <mergeCell ref="I237:I239"/>
    <mergeCell ref="B240:B242"/>
    <mergeCell ref="D240:D242"/>
    <mergeCell ref="E240:E242"/>
    <mergeCell ref="F240:F242"/>
    <mergeCell ref="G240:G242"/>
    <mergeCell ref="H240:H242"/>
    <mergeCell ref="I240:I242"/>
    <mergeCell ref="B243:B245"/>
    <mergeCell ref="D243:D245"/>
    <mergeCell ref="E243:E245"/>
    <mergeCell ref="F243:F245"/>
    <mergeCell ref="G243:G245"/>
    <mergeCell ref="H243:H245"/>
    <mergeCell ref="I243:I245"/>
    <mergeCell ref="B246:B248"/>
    <mergeCell ref="D246:D248"/>
    <mergeCell ref="E246:E248"/>
    <mergeCell ref="F246:F248"/>
    <mergeCell ref="G246:G248"/>
    <mergeCell ref="H246:H248"/>
    <mergeCell ref="I246:I248"/>
    <mergeCell ref="B249:B251"/>
    <mergeCell ref="D249:D251"/>
    <mergeCell ref="E249:E251"/>
    <mergeCell ref="F249:F251"/>
    <mergeCell ref="G249:G251"/>
    <mergeCell ref="H249:H251"/>
    <mergeCell ref="I249:I251"/>
    <mergeCell ref="B252:B254"/>
    <mergeCell ref="D252:D254"/>
    <mergeCell ref="E252:E254"/>
    <mergeCell ref="F252:F254"/>
    <mergeCell ref="G252:G254"/>
    <mergeCell ref="H252:H254"/>
    <mergeCell ref="I252:I254"/>
    <mergeCell ref="B255:B257"/>
    <mergeCell ref="D255:D257"/>
    <mergeCell ref="E255:E257"/>
    <mergeCell ref="F255:F257"/>
    <mergeCell ref="G255:G257"/>
    <mergeCell ref="H255:H257"/>
    <mergeCell ref="I255:I257"/>
    <mergeCell ref="B258:B260"/>
    <mergeCell ref="D258:D260"/>
    <mergeCell ref="E258:E260"/>
    <mergeCell ref="F258:F260"/>
    <mergeCell ref="G258:G260"/>
    <mergeCell ref="H258:H260"/>
    <mergeCell ref="I258:I260"/>
    <mergeCell ref="B261:B262"/>
    <mergeCell ref="D261:D262"/>
    <mergeCell ref="E261:E262"/>
    <mergeCell ref="F261:F262"/>
    <mergeCell ref="H261:H262"/>
    <mergeCell ref="G261:G262"/>
    <mergeCell ref="I261:I262"/>
    <mergeCell ref="B263:B264"/>
    <mergeCell ref="D263:D264"/>
    <mergeCell ref="E263:E264"/>
    <mergeCell ref="F263:F264"/>
    <mergeCell ref="G263:G264"/>
    <mergeCell ref="H263:H264"/>
    <mergeCell ref="I263:I264"/>
    <mergeCell ref="B265:B267"/>
    <mergeCell ref="D265:D267"/>
    <mergeCell ref="E265:E267"/>
    <mergeCell ref="F265:F267"/>
    <mergeCell ref="G265:G267"/>
    <mergeCell ref="H265:H267"/>
    <mergeCell ref="I265:I267"/>
    <mergeCell ref="B268:B270"/>
    <mergeCell ref="D268:D270"/>
    <mergeCell ref="E268:E270"/>
    <mergeCell ref="F268:F270"/>
    <mergeCell ref="G268:G270"/>
    <mergeCell ref="H268:H270"/>
    <mergeCell ref="I268:I270"/>
    <mergeCell ref="G277:G279"/>
    <mergeCell ref="H277:H279"/>
    <mergeCell ref="G274:G276"/>
    <mergeCell ref="I274:I276"/>
    <mergeCell ref="G280:G282"/>
    <mergeCell ref="I280:I282"/>
    <mergeCell ref="B274:B276"/>
    <mergeCell ref="B271:B273"/>
    <mergeCell ref="D271:D273"/>
    <mergeCell ref="E271:E273"/>
    <mergeCell ref="F271:F273"/>
    <mergeCell ref="G271:G273"/>
    <mergeCell ref="H271:H273"/>
    <mergeCell ref="I271:I273"/>
    <mergeCell ref="D274:D276"/>
    <mergeCell ref="E274:E276"/>
    <mergeCell ref="F274:F276"/>
    <mergeCell ref="H274:H276"/>
    <mergeCell ref="B286:B288"/>
    <mergeCell ref="D286:D288"/>
    <mergeCell ref="E286:E288"/>
    <mergeCell ref="F286:F288"/>
    <mergeCell ref="H286:H288"/>
    <mergeCell ref="G286:G288"/>
    <mergeCell ref="I286:I288"/>
    <mergeCell ref="I277:I279"/>
    <mergeCell ref="B280:B282"/>
    <mergeCell ref="D280:D282"/>
    <mergeCell ref="E280:E282"/>
    <mergeCell ref="F280:F282"/>
    <mergeCell ref="H280:H282"/>
    <mergeCell ref="B283:B285"/>
    <mergeCell ref="D283:D285"/>
    <mergeCell ref="E283:E285"/>
    <mergeCell ref="F283:F285"/>
    <mergeCell ref="G283:G285"/>
    <mergeCell ref="H283:H285"/>
    <mergeCell ref="I283:I285"/>
    <mergeCell ref="B277:B279"/>
    <mergeCell ref="D277:D279"/>
    <mergeCell ref="E277:E279"/>
    <mergeCell ref="F277:F279"/>
    <mergeCell ref="B289:B291"/>
    <mergeCell ref="D289:D291"/>
    <mergeCell ref="E289:E291"/>
    <mergeCell ref="F289:F291"/>
    <mergeCell ref="G289:G291"/>
    <mergeCell ref="H289:H291"/>
    <mergeCell ref="I289:I291"/>
    <mergeCell ref="B292:B293"/>
    <mergeCell ref="D292:D293"/>
    <mergeCell ref="E292:E293"/>
    <mergeCell ref="F292:F293"/>
    <mergeCell ref="H292:H293"/>
    <mergeCell ref="B294:B295"/>
    <mergeCell ref="D294:D295"/>
    <mergeCell ref="E294:E295"/>
    <mergeCell ref="F294:F295"/>
    <mergeCell ref="H294:H295"/>
    <mergeCell ref="B296:B297"/>
    <mergeCell ref="D296:D297"/>
    <mergeCell ref="E296:E297"/>
    <mergeCell ref="F296:F297"/>
    <mergeCell ref="H296:H297"/>
    <mergeCell ref="D304:D305"/>
    <mergeCell ref="E304:E305"/>
    <mergeCell ref="F304:F305"/>
    <mergeCell ref="G304:G305"/>
    <mergeCell ref="H304:H305"/>
    <mergeCell ref="I304:I305"/>
    <mergeCell ref="B298:B299"/>
    <mergeCell ref="D298:D299"/>
    <mergeCell ref="E298:E299"/>
    <mergeCell ref="F298:F299"/>
    <mergeCell ref="H298:H299"/>
    <mergeCell ref="B300:B301"/>
    <mergeCell ref="D300:D301"/>
    <mergeCell ref="E300:E301"/>
    <mergeCell ref="F300:F301"/>
    <mergeCell ref="G300:G301"/>
    <mergeCell ref="H300:H301"/>
    <mergeCell ref="B306:B307"/>
    <mergeCell ref="D306:D307"/>
    <mergeCell ref="E306:E307"/>
    <mergeCell ref="F306:F307"/>
    <mergeCell ref="G306:G307"/>
    <mergeCell ref="H306:H307"/>
    <mergeCell ref="I306:I307"/>
    <mergeCell ref="G292:G293"/>
    <mergeCell ref="I292:I293"/>
    <mergeCell ref="G294:G295"/>
    <mergeCell ref="I294:I295"/>
    <mergeCell ref="G296:G297"/>
    <mergeCell ref="I296:I297"/>
    <mergeCell ref="G298:G299"/>
    <mergeCell ref="I298:I299"/>
    <mergeCell ref="I300:I301"/>
    <mergeCell ref="B302:B303"/>
    <mergeCell ref="D302:D303"/>
    <mergeCell ref="E302:E303"/>
    <mergeCell ref="F302:F303"/>
    <mergeCell ref="G302:G303"/>
    <mergeCell ref="H302:H303"/>
    <mergeCell ref="I302:I303"/>
    <mergeCell ref="B304:B305"/>
    <mergeCell ref="B308:B310"/>
    <mergeCell ref="D308:D310"/>
    <mergeCell ref="E308:E310"/>
    <mergeCell ref="F308:F310"/>
    <mergeCell ref="G308:G310"/>
    <mergeCell ref="H308:H310"/>
    <mergeCell ref="I308:I310"/>
    <mergeCell ref="B311:B312"/>
    <mergeCell ref="D311:D312"/>
    <mergeCell ref="E311:E312"/>
    <mergeCell ref="F311:F312"/>
    <mergeCell ref="G311:G312"/>
    <mergeCell ref="H311:H312"/>
    <mergeCell ref="I311:I312"/>
    <mergeCell ref="B313:B314"/>
    <mergeCell ref="D313:D314"/>
    <mergeCell ref="E313:E314"/>
    <mergeCell ref="F313:F314"/>
    <mergeCell ref="G313:G314"/>
    <mergeCell ref="H313:H314"/>
    <mergeCell ref="I313:I314"/>
    <mergeCell ref="B315:B316"/>
    <mergeCell ref="D315:D316"/>
    <mergeCell ref="E315:E316"/>
    <mergeCell ref="F315:F316"/>
    <mergeCell ref="G315:G316"/>
    <mergeCell ref="H315:H316"/>
    <mergeCell ref="I315:I316"/>
    <mergeCell ref="B317:B318"/>
    <mergeCell ref="D317:D318"/>
    <mergeCell ref="E317:E318"/>
    <mergeCell ref="F317:F318"/>
    <mergeCell ref="G317:G318"/>
    <mergeCell ref="H317:H318"/>
    <mergeCell ref="I317:I318"/>
    <mergeCell ref="B319:B320"/>
    <mergeCell ref="D319:D320"/>
    <mergeCell ref="E319:E320"/>
    <mergeCell ref="F319:F320"/>
    <mergeCell ref="G319:G320"/>
    <mergeCell ref="H319:H320"/>
    <mergeCell ref="I319:I320"/>
    <mergeCell ref="B321:B323"/>
    <mergeCell ref="D321:D323"/>
    <mergeCell ref="E321:E323"/>
    <mergeCell ref="F321:F323"/>
    <mergeCell ref="G321:G323"/>
    <mergeCell ref="H321:H323"/>
    <mergeCell ref="I321:I323"/>
    <mergeCell ref="B324:B325"/>
    <mergeCell ref="D324:D325"/>
    <mergeCell ref="E324:E325"/>
    <mergeCell ref="F324:F325"/>
    <mergeCell ref="G324:G325"/>
    <mergeCell ref="H324:H325"/>
    <mergeCell ref="I324:I3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Жгутов Артём Владимирович</dc:creator>
  <cp:lastModifiedBy>Жгутов Артём Владимирович</cp:lastModifiedBy>
  <dcterms:created xsi:type="dcterms:W3CDTF">2014-10-09T10:54:35Z</dcterms:created>
  <dcterms:modified xsi:type="dcterms:W3CDTF">2014-10-14T08:12:16Z</dcterms:modified>
</cp:coreProperties>
</file>