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105" windowWidth="20730" windowHeight="11760"/>
  </bookViews>
  <sheets>
    <sheet name="Лист1" sheetId="1" r:id="rId1"/>
  </sheets>
  <definedNames>
    <definedName name="_xlnm.Print_Area" localSheetId="0">Лист1!$A$1:$J$71</definedName>
  </definedNames>
  <calcPr calcId="145621"/>
</workbook>
</file>

<file path=xl/calcChain.xml><?xml version="1.0" encoding="utf-8"?>
<calcChain xmlns="http://schemas.openxmlformats.org/spreadsheetml/2006/main">
  <c r="J7" i="1" l="1"/>
  <c r="J8" i="1"/>
  <c r="J9" i="1"/>
  <c r="J10" i="1"/>
  <c r="J11" i="1"/>
  <c r="J12" i="1"/>
  <c r="J13" i="1"/>
  <c r="J14" i="1"/>
  <c r="J15" i="1"/>
  <c r="J16" i="1"/>
  <c r="J17" i="1"/>
  <c r="J18" i="1"/>
  <c r="J19" i="1"/>
  <c r="J20" i="1"/>
  <c r="J21" i="1"/>
  <c r="J22" i="1"/>
  <c r="J24" i="1"/>
  <c r="J25" i="1"/>
  <c r="J26" i="1"/>
  <c r="J27" i="1"/>
  <c r="J28" i="1"/>
  <c r="J29" i="1"/>
  <c r="J30" i="1"/>
  <c r="J32" i="1"/>
  <c r="J33" i="1"/>
  <c r="J34" i="1"/>
  <c r="J35" i="1"/>
  <c r="J36" i="1"/>
  <c r="J37" i="1"/>
  <c r="J38" i="1"/>
  <c r="J40" i="1"/>
  <c r="J41" i="1"/>
  <c r="J42" i="1"/>
  <c r="J43" i="1"/>
  <c r="J44" i="1"/>
  <c r="J45" i="1"/>
  <c r="J47" i="1"/>
  <c r="J48" i="1"/>
  <c r="J49" i="1"/>
  <c r="J50" i="1"/>
  <c r="J51" i="1"/>
  <c r="J53" i="1"/>
  <c r="J54" i="1"/>
  <c r="J55" i="1"/>
  <c r="J56" i="1"/>
  <c r="J57" i="1"/>
  <c r="J59" i="1"/>
  <c r="J60" i="1"/>
  <c r="J61" i="1"/>
  <c r="J62" i="1"/>
  <c r="J63" i="1"/>
  <c r="J65" i="1"/>
  <c r="J66" i="1"/>
  <c r="J67" i="1"/>
  <c r="J68" i="1"/>
  <c r="J69" i="1"/>
  <c r="J70" i="1"/>
  <c r="I7" i="1"/>
  <c r="I8" i="1"/>
  <c r="I9" i="1"/>
  <c r="I10" i="1"/>
  <c r="I11" i="1"/>
  <c r="I12" i="1"/>
  <c r="I13" i="1"/>
  <c r="I14" i="1"/>
  <c r="I15" i="1"/>
  <c r="I16" i="1"/>
  <c r="I17" i="1"/>
  <c r="I18" i="1"/>
  <c r="I19" i="1"/>
  <c r="I20" i="1"/>
  <c r="I21" i="1"/>
  <c r="I22" i="1"/>
  <c r="I24" i="1"/>
  <c r="I25" i="1"/>
  <c r="I26" i="1"/>
  <c r="I27" i="1"/>
  <c r="I28" i="1"/>
  <c r="I29" i="1"/>
  <c r="I30" i="1"/>
  <c r="I32" i="1"/>
  <c r="I33" i="1"/>
  <c r="I34" i="1"/>
  <c r="I35" i="1"/>
  <c r="I36" i="1"/>
  <c r="I37" i="1"/>
  <c r="I38" i="1"/>
  <c r="I40" i="1"/>
  <c r="I41" i="1"/>
  <c r="I42" i="1"/>
  <c r="I43" i="1"/>
  <c r="I44" i="1"/>
  <c r="I45" i="1"/>
  <c r="I47" i="1"/>
  <c r="I48" i="1"/>
  <c r="I49" i="1"/>
  <c r="I50" i="1"/>
  <c r="I51" i="1"/>
  <c r="I53" i="1"/>
  <c r="I54" i="1"/>
  <c r="I55" i="1"/>
  <c r="I56" i="1"/>
  <c r="I57" i="1"/>
  <c r="I59" i="1"/>
  <c r="I60" i="1"/>
  <c r="I61" i="1"/>
  <c r="I62" i="1"/>
  <c r="I63" i="1"/>
  <c r="I65" i="1"/>
  <c r="I66" i="1"/>
  <c r="I67" i="1"/>
  <c r="I68" i="1"/>
  <c r="I69" i="1"/>
  <c r="I70" i="1"/>
  <c r="J71" i="1" l="1"/>
  <c r="I71" i="1" l="1"/>
</calcChain>
</file>

<file path=xl/sharedStrings.xml><?xml version="1.0" encoding="utf-8"?>
<sst xmlns="http://schemas.openxmlformats.org/spreadsheetml/2006/main" count="490" uniqueCount="149">
  <si>
    <t>Наименование</t>
  </si>
  <si>
    <t>Количество</t>
  </si>
  <si>
    <t>Ед.изм.</t>
  </si>
  <si>
    <t>Ширина, мм</t>
  </si>
  <si>
    <t>Высота, мм</t>
  </si>
  <si>
    <t>Глубина, мм</t>
  </si>
  <si>
    <t>Объем единицы, куб.м</t>
  </si>
  <si>
    <t>Вес брутто единицы, кг</t>
  </si>
  <si>
    <t>Общий объем, куб.м</t>
  </si>
  <si>
    <t>Общий вес брутто, кг</t>
  </si>
  <si>
    <t>3,00</t>
  </si>
  <si>
    <t>ШТ</t>
  </si>
  <si>
    <t>0,00</t>
  </si>
  <si>
    <t>Термостат AZT-6</t>
  </si>
  <si>
    <t>70,00</t>
  </si>
  <si>
    <t>140,00</t>
  </si>
  <si>
    <t>90,00</t>
  </si>
  <si>
    <t>200,00</t>
  </si>
  <si>
    <t>0,35</t>
  </si>
  <si>
    <t>Панель управления LCP для FC-051 №132B0101</t>
  </si>
  <si>
    <t>36,00</t>
  </si>
  <si>
    <t>75,00</t>
  </si>
  <si>
    <t>30,00</t>
  </si>
  <si>
    <t>0,08</t>
  </si>
  <si>
    <t>2,00</t>
  </si>
  <si>
    <t>26,00</t>
  </si>
  <si>
    <t>Частотный преобразователь FC-051P15K (15кВт, 31А, 380В) №132F0059</t>
  </si>
  <si>
    <t>33,00</t>
  </si>
  <si>
    <t>310,00</t>
  </si>
  <si>
    <t>340,00</t>
  </si>
  <si>
    <t>0,02</t>
  </si>
  <si>
    <t>6,00</t>
  </si>
  <si>
    <t>Частотный преобразователь FC-051P18K (18,5 кВт, 37A, 380В) №132F0060</t>
  </si>
  <si>
    <t>220,00</t>
  </si>
  <si>
    <t>390,00</t>
  </si>
  <si>
    <t>0,03</t>
  </si>
  <si>
    <t>9,50</t>
  </si>
  <si>
    <t>Комплект NEMA1-M4 (для VLT Micro 11-15кВт)</t>
  </si>
  <si>
    <t>110,00</t>
  </si>
  <si>
    <t>210,00</t>
  </si>
  <si>
    <t>1,00</t>
  </si>
  <si>
    <t>Комплект NEMA1-M5( для VLT Micro 18,5-22кВт)</t>
  </si>
  <si>
    <t>Датчик температуры канальный STK-3</t>
  </si>
  <si>
    <t>71,00</t>
  </si>
  <si>
    <t>100,00</t>
  </si>
  <si>
    <t>65,00</t>
  </si>
  <si>
    <t>250,00</t>
  </si>
  <si>
    <t>0,20</t>
  </si>
  <si>
    <t>Датчик температуры воды погружной VSP-3</t>
  </si>
  <si>
    <t>35,00</t>
  </si>
  <si>
    <t>150,00</t>
  </si>
  <si>
    <t>Датчик наружной температуры STN-3</t>
  </si>
  <si>
    <t>40,00</t>
  </si>
  <si>
    <t>Блок управления ACW CR1-3R0-1H32-K3-S/N со спецдоработкой</t>
  </si>
  <si>
    <t>300,00</t>
  </si>
  <si>
    <t>560,00</t>
  </si>
  <si>
    <t>153,00</t>
  </si>
  <si>
    <t>6,10</t>
  </si>
  <si>
    <t>Блок управления ACW CR1-3R0-1H50-K3-S/N со спецдоработкой</t>
  </si>
  <si>
    <t>Блок управления ACW CR1-3R0-D-K3-S/N со спецдоработкой</t>
  </si>
  <si>
    <t>Блок управления ACW CR1-3R0-1H32-D-K3-S/N со спецдоработкой</t>
  </si>
  <si>
    <t>Преобразователь частоты 30 кВт FC-101P30KT4 (30 кВт, 61 А, 380 В) №131L9873</t>
  </si>
  <si>
    <t>360,00</t>
  </si>
  <si>
    <t>800,00</t>
  </si>
  <si>
    <t>0,09</t>
  </si>
  <si>
    <t>24,50</t>
  </si>
  <si>
    <t>Панель управления цифровая для FC-101 №132B0200</t>
  </si>
  <si>
    <t>0,07</t>
  </si>
  <si>
    <t>Комплект NEMA1-Н6 (для FC-101 30-45 кВт) №132B0217</t>
  </si>
  <si>
    <t>218,00</t>
  </si>
  <si>
    <t>170,00</t>
  </si>
  <si>
    <t>400,00</t>
  </si>
  <si>
    <t>0,01</t>
  </si>
  <si>
    <t>31,00</t>
  </si>
  <si>
    <t>Установка AIRNED-M25P/K1U/P1/K2/S1/V1.1.P80.R-18,5x15/S1/K2/P2/K2/P0</t>
  </si>
  <si>
    <t>2265,00</t>
  </si>
  <si>
    <t>2145,00</t>
  </si>
  <si>
    <t>AIRNED-M 25. Секция P0</t>
  </si>
  <si>
    <t>1945,00</t>
  </si>
  <si>
    <t>45,00</t>
  </si>
  <si>
    <t>0,17</t>
  </si>
  <si>
    <t>AIRNED-M 25. Секция P1</t>
  </si>
  <si>
    <t>0,64</t>
  </si>
  <si>
    <t>25,50</t>
  </si>
  <si>
    <t>AIRNED-M 25. Секция P2</t>
  </si>
  <si>
    <t>475,00</t>
  </si>
  <si>
    <t>2045,00</t>
  </si>
  <si>
    <t>16,00</t>
  </si>
  <si>
    <t>AIRNED-M 25  Секция увеличенная V1.1 Конфигурация</t>
  </si>
  <si>
    <t>1725,00</t>
  </si>
  <si>
    <t>8,38</t>
  </si>
  <si>
    <t>531,00</t>
  </si>
  <si>
    <t>ANR 25.Заслонка K1U</t>
  </si>
  <si>
    <t>1470,00</t>
  </si>
  <si>
    <t>175,00</t>
  </si>
  <si>
    <t>2080,00</t>
  </si>
  <si>
    <t>0,54</t>
  </si>
  <si>
    <t>84,00</t>
  </si>
  <si>
    <t>AIRNED-M 25 Секция S1</t>
  </si>
  <si>
    <t>1200,00</t>
  </si>
  <si>
    <t>5,83</t>
  </si>
  <si>
    <t>125,50</t>
  </si>
  <si>
    <t>AIRNED-M 25. Секция K2</t>
  </si>
  <si>
    <t>9,00</t>
  </si>
  <si>
    <t>1070,00</t>
  </si>
  <si>
    <t>125,00</t>
  </si>
  <si>
    <t>2110,00</t>
  </si>
  <si>
    <t>0,28</t>
  </si>
  <si>
    <t>31,30</t>
  </si>
  <si>
    <t>Установка AIRNED-M25L/K1U/P1/K2/S1/N1.2/V1.1.P80.R-15x15</t>
  </si>
  <si>
    <t>11,00</t>
  </si>
  <si>
    <t>22,00</t>
  </si>
  <si>
    <t>Установка AIRNED-M35L/K1U/P1/K2/S1/N1.2/V1.2.P11.R-30x10</t>
  </si>
  <si>
    <t>2705,00</t>
  </si>
  <si>
    <t>AIRNED-M 25. Секция N1.X Конфигурация</t>
  </si>
  <si>
    <t>675,00</t>
  </si>
  <si>
    <t>3,46</t>
  </si>
  <si>
    <t>211,90</t>
  </si>
  <si>
    <t>524,00</t>
  </si>
  <si>
    <t>Установка AIRNED-M25P/K1U/P1/Z1/N1.2/V1.1.P80.R-15x15</t>
  </si>
  <si>
    <t>AIRNED-M 35. Секция K2</t>
  </si>
  <si>
    <t>AIRNED-M 35. Секция P1</t>
  </si>
  <si>
    <t>2385,00</t>
  </si>
  <si>
    <t>0,97</t>
  </si>
  <si>
    <t>AIRNED-M 35 Секция S1</t>
  </si>
  <si>
    <t>2585,00</t>
  </si>
  <si>
    <t>12,06</t>
  </si>
  <si>
    <t>222,50</t>
  </si>
  <si>
    <t>AIRNED-M 35. Секция N1.X Конфигурация</t>
  </si>
  <si>
    <t>4,94</t>
  </si>
  <si>
    <t>286,30</t>
  </si>
  <si>
    <t>AIRNED-M 35  Секция увеличенная V1.2 Конфигурация</t>
  </si>
  <si>
    <t>2250,00</t>
  </si>
  <si>
    <t>15,73</t>
  </si>
  <si>
    <t>1154,00</t>
  </si>
  <si>
    <t>ANR 35.Заслонка K1U</t>
  </si>
  <si>
    <t>1970,00</t>
  </si>
  <si>
    <t>2520,00</t>
  </si>
  <si>
    <t>0,87</t>
  </si>
  <si>
    <t>130,00</t>
  </si>
  <si>
    <t>Установка AIRNED-M25L/K1U/P1/Z1/N1.2/V1.1.P80.R-15x15</t>
  </si>
  <si>
    <t>AIRNED-M 25. Секция Z1</t>
  </si>
  <si>
    <t>3,28</t>
  </si>
  <si>
    <t>90,50</t>
  </si>
  <si>
    <t>Установка AIRNED-M25P/K1U/P1/K2/S1/N1.2/V1.1.P80.R-15x15</t>
  </si>
  <si>
    <t>AIRNED-M 25 Секция Z1</t>
  </si>
  <si>
    <t>Приложение №1</t>
  </si>
  <si>
    <t>к Техническому заданию</t>
  </si>
  <si>
    <t>ПЕРВАЯ ПАРТИЯ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</si>
</sst>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i/>
      <sz val="9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0" borderId="0" xfId="0" applyAlignment="1">
      <alignment vertical="center" wrapText="1"/>
    </xf>
    <xf numFmtId="0" fontId="0" fillId="0" borderId="2" xfId="0" applyBorder="1" applyAlignment="1">
      <alignment vertical="center" wrapText="1"/>
    </xf>
    <xf numFmtId="0" fontId="0" fillId="0" borderId="2" xfId="0" applyBorder="1" applyAlignment="1">
      <alignment horizontal="right" vertical="center" wrapText="1"/>
    </xf>
    <xf numFmtId="0" fontId="1" fillId="0" borderId="2" xfId="0" applyFont="1" applyBorder="1" applyAlignment="1">
      <alignment vertical="center" wrapText="1"/>
    </xf>
    <xf numFmtId="0" fontId="1" fillId="0" borderId="2" xfId="0" applyFont="1" applyBorder="1" applyAlignment="1">
      <alignment horizontal="right" vertical="center" wrapText="1"/>
    </xf>
    <xf numFmtId="0" fontId="1" fillId="0" borderId="0" xfId="0" applyFont="1" applyAlignment="1">
      <alignment vertical="center" wrapText="1"/>
    </xf>
    <xf numFmtId="0" fontId="2" fillId="0" borderId="2" xfId="0" applyFont="1" applyBorder="1" applyAlignment="1">
      <alignment vertical="center" wrapText="1"/>
    </xf>
    <xf numFmtId="0" fontId="2" fillId="0" borderId="2" xfId="0" applyFont="1" applyBorder="1" applyAlignment="1">
      <alignment horizontal="right" vertical="center" wrapText="1"/>
    </xf>
    <xf numFmtId="0" fontId="1" fillId="0" borderId="3" xfId="0" applyFont="1" applyBorder="1" applyAlignment="1">
      <alignment horizontal="right" vertical="center" wrapText="1"/>
    </xf>
    <xf numFmtId="0" fontId="1" fillId="0" borderId="4" xfId="0" applyFont="1" applyBorder="1" applyAlignment="1">
      <alignment horizontal="right" vertical="center" wrapText="1"/>
    </xf>
    <xf numFmtId="0" fontId="2" fillId="0" borderId="0" xfId="0" applyFont="1" applyFill="1" applyBorder="1" applyAlignment="1">
      <alignment vertical="center" wrapText="1"/>
    </xf>
    <xf numFmtId="0" fontId="1" fillId="0" borderId="1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1" fillId="0" borderId="0" xfId="0" applyFont="1" applyAlignment="1">
      <alignment horizontal="right" vertical="center" wrapText="1"/>
    </xf>
    <xf numFmtId="0" fontId="1" fillId="0" borderId="0" xfId="0" applyFont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73"/>
  <sheetViews>
    <sheetView tabSelected="1" topLeftCell="A54" workbookViewId="0">
      <selection activeCell="J71" sqref="A1:J71"/>
    </sheetView>
  </sheetViews>
  <sheetFormatPr defaultRowHeight="15" x14ac:dyDescent="0.25"/>
  <cols>
    <col min="1" max="1" width="45" style="1" customWidth="1"/>
    <col min="2" max="2" width="10.7109375" style="1" customWidth="1"/>
    <col min="3" max="3" width="8.7109375" style="1" customWidth="1"/>
    <col min="4" max="10" width="10.7109375" style="1" customWidth="1"/>
    <col min="11" max="16384" width="9.140625" style="1"/>
  </cols>
  <sheetData>
    <row r="1" spans="1:10" x14ac:dyDescent="0.25">
      <c r="F1" s="14" t="s">
        <v>146</v>
      </c>
      <c r="G1" s="14"/>
      <c r="H1" s="14"/>
      <c r="I1" s="14"/>
      <c r="J1" s="14"/>
    </row>
    <row r="2" spans="1:10" x14ac:dyDescent="0.25">
      <c r="F2" s="14" t="s">
        <v>147</v>
      </c>
      <c r="G2" s="14"/>
      <c r="H2" s="14"/>
      <c r="I2" s="14"/>
      <c r="J2" s="14"/>
    </row>
    <row r="4" spans="1:10" x14ac:dyDescent="0.25">
      <c r="A4" s="15" t="s">
        <v>148</v>
      </c>
      <c r="B4" s="15"/>
      <c r="C4" s="15"/>
      <c r="D4" s="15"/>
      <c r="E4" s="15"/>
      <c r="F4" s="15"/>
      <c r="G4" s="15"/>
      <c r="H4" s="15"/>
      <c r="I4" s="15"/>
      <c r="J4" s="15"/>
    </row>
    <row r="5" spans="1:10" ht="15.75" thickBot="1" x14ac:dyDescent="0.3"/>
    <row r="6" spans="1:10" s="13" customFormat="1" ht="45.75" thickBot="1" x14ac:dyDescent="0.3">
      <c r="A6" s="12" t="s">
        <v>0</v>
      </c>
      <c r="B6" s="12" t="s">
        <v>1</v>
      </c>
      <c r="C6" s="12" t="s">
        <v>2</v>
      </c>
      <c r="D6" s="12" t="s">
        <v>3</v>
      </c>
      <c r="E6" s="12" t="s">
        <v>4</v>
      </c>
      <c r="F6" s="12" t="s">
        <v>5</v>
      </c>
      <c r="G6" s="12" t="s">
        <v>6</v>
      </c>
      <c r="H6" s="12" t="s">
        <v>7</v>
      </c>
      <c r="I6" s="12" t="s">
        <v>8</v>
      </c>
      <c r="J6" s="12" t="s">
        <v>9</v>
      </c>
    </row>
    <row r="7" spans="1:10" x14ac:dyDescent="0.25">
      <c r="A7" s="2" t="s">
        <v>13</v>
      </c>
      <c r="B7" s="3" t="s">
        <v>14</v>
      </c>
      <c r="C7" s="2" t="s">
        <v>11</v>
      </c>
      <c r="D7" s="3" t="s">
        <v>15</v>
      </c>
      <c r="E7" s="3" t="s">
        <v>16</v>
      </c>
      <c r="F7" s="3" t="s">
        <v>17</v>
      </c>
      <c r="G7" s="3" t="s">
        <v>12</v>
      </c>
      <c r="H7" s="3" t="s">
        <v>18</v>
      </c>
      <c r="I7" s="3">
        <f t="shared" ref="I7:I30" si="0">B7*G7</f>
        <v>0</v>
      </c>
      <c r="J7" s="3">
        <f t="shared" ref="J7:J30" si="1">B7*H7</f>
        <v>24.5</v>
      </c>
    </row>
    <row r="8" spans="1:10" x14ac:dyDescent="0.25">
      <c r="A8" s="2" t="s">
        <v>19</v>
      </c>
      <c r="B8" s="3" t="s">
        <v>20</v>
      </c>
      <c r="C8" s="2" t="s">
        <v>11</v>
      </c>
      <c r="D8" s="3" t="s">
        <v>21</v>
      </c>
      <c r="E8" s="3" t="s">
        <v>22</v>
      </c>
      <c r="F8" s="3" t="s">
        <v>16</v>
      </c>
      <c r="G8" s="3" t="s">
        <v>12</v>
      </c>
      <c r="H8" s="3" t="s">
        <v>23</v>
      </c>
      <c r="I8" s="3">
        <f t="shared" si="0"/>
        <v>0</v>
      </c>
      <c r="J8" s="3">
        <f t="shared" si="1"/>
        <v>2.88</v>
      </c>
    </row>
    <row r="9" spans="1:10" ht="30" x14ac:dyDescent="0.25">
      <c r="A9" s="2" t="s">
        <v>26</v>
      </c>
      <c r="B9" s="3" t="s">
        <v>27</v>
      </c>
      <c r="C9" s="2" t="s">
        <v>11</v>
      </c>
      <c r="D9" s="3" t="s">
        <v>28</v>
      </c>
      <c r="E9" s="3" t="s">
        <v>17</v>
      </c>
      <c r="F9" s="3" t="s">
        <v>29</v>
      </c>
      <c r="G9" s="3" t="s">
        <v>30</v>
      </c>
      <c r="H9" s="3" t="s">
        <v>31</v>
      </c>
      <c r="I9" s="3">
        <f t="shared" si="0"/>
        <v>0.66</v>
      </c>
      <c r="J9" s="3">
        <f t="shared" si="1"/>
        <v>198</v>
      </c>
    </row>
    <row r="10" spans="1:10" ht="30" x14ac:dyDescent="0.25">
      <c r="A10" s="2" t="s">
        <v>32</v>
      </c>
      <c r="B10" s="3" t="s">
        <v>10</v>
      </c>
      <c r="C10" s="2" t="s">
        <v>11</v>
      </c>
      <c r="D10" s="3" t="s">
        <v>28</v>
      </c>
      <c r="E10" s="3" t="s">
        <v>33</v>
      </c>
      <c r="F10" s="3" t="s">
        <v>34</v>
      </c>
      <c r="G10" s="3" t="s">
        <v>35</v>
      </c>
      <c r="H10" s="3" t="s">
        <v>36</v>
      </c>
      <c r="I10" s="3">
        <f t="shared" si="0"/>
        <v>0.09</v>
      </c>
      <c r="J10" s="3">
        <f t="shared" si="1"/>
        <v>28.5</v>
      </c>
    </row>
    <row r="11" spans="1:10" x14ac:dyDescent="0.25">
      <c r="A11" s="2" t="s">
        <v>37</v>
      </c>
      <c r="B11" s="3" t="s">
        <v>27</v>
      </c>
      <c r="C11" s="2" t="s">
        <v>11</v>
      </c>
      <c r="D11" s="3" t="s">
        <v>17</v>
      </c>
      <c r="E11" s="3" t="s">
        <v>38</v>
      </c>
      <c r="F11" s="3" t="s">
        <v>39</v>
      </c>
      <c r="G11" s="3" t="s">
        <v>12</v>
      </c>
      <c r="H11" s="3" t="s">
        <v>40</v>
      </c>
      <c r="I11" s="3">
        <f t="shared" si="0"/>
        <v>0</v>
      </c>
      <c r="J11" s="3">
        <f t="shared" si="1"/>
        <v>33</v>
      </c>
    </row>
    <row r="12" spans="1:10" ht="30" x14ac:dyDescent="0.25">
      <c r="A12" s="2" t="s">
        <v>41</v>
      </c>
      <c r="B12" s="3" t="s">
        <v>10</v>
      </c>
      <c r="C12" s="2" t="s">
        <v>11</v>
      </c>
      <c r="D12" s="3" t="s">
        <v>17</v>
      </c>
      <c r="E12" s="3" t="s">
        <v>38</v>
      </c>
      <c r="F12" s="3" t="s">
        <v>39</v>
      </c>
      <c r="G12" s="3" t="s">
        <v>12</v>
      </c>
      <c r="H12" s="3" t="s">
        <v>40</v>
      </c>
      <c r="I12" s="3">
        <f t="shared" si="0"/>
        <v>0</v>
      </c>
      <c r="J12" s="3">
        <f t="shared" si="1"/>
        <v>3</v>
      </c>
    </row>
    <row r="13" spans="1:10" x14ac:dyDescent="0.25">
      <c r="A13" s="2" t="s">
        <v>42</v>
      </c>
      <c r="B13" s="3" t="s">
        <v>43</v>
      </c>
      <c r="C13" s="2" t="s">
        <v>11</v>
      </c>
      <c r="D13" s="3" t="s">
        <v>44</v>
      </c>
      <c r="E13" s="3" t="s">
        <v>45</v>
      </c>
      <c r="F13" s="3" t="s">
        <v>46</v>
      </c>
      <c r="G13" s="3" t="s">
        <v>12</v>
      </c>
      <c r="H13" s="3" t="s">
        <v>47</v>
      </c>
      <c r="I13" s="3">
        <f t="shared" si="0"/>
        <v>0</v>
      </c>
      <c r="J13" s="3">
        <f t="shared" si="1"/>
        <v>14.200000000000001</v>
      </c>
    </row>
    <row r="14" spans="1:10" x14ac:dyDescent="0.25">
      <c r="A14" s="2" t="s">
        <v>48</v>
      </c>
      <c r="B14" s="3" t="s">
        <v>49</v>
      </c>
      <c r="C14" s="2" t="s">
        <v>11</v>
      </c>
      <c r="D14" s="3" t="s">
        <v>22</v>
      </c>
      <c r="E14" s="3" t="s">
        <v>22</v>
      </c>
      <c r="F14" s="3" t="s">
        <v>50</v>
      </c>
      <c r="G14" s="3" t="s">
        <v>12</v>
      </c>
      <c r="H14" s="3" t="s">
        <v>47</v>
      </c>
      <c r="I14" s="3">
        <f t="shared" si="0"/>
        <v>0</v>
      </c>
      <c r="J14" s="3">
        <f t="shared" si="1"/>
        <v>7</v>
      </c>
    </row>
    <row r="15" spans="1:10" x14ac:dyDescent="0.25">
      <c r="A15" s="2" t="s">
        <v>51</v>
      </c>
      <c r="B15" s="3" t="s">
        <v>10</v>
      </c>
      <c r="C15" s="2" t="s">
        <v>11</v>
      </c>
      <c r="D15" s="3" t="s">
        <v>45</v>
      </c>
      <c r="E15" s="3" t="s">
        <v>52</v>
      </c>
      <c r="F15" s="3" t="s">
        <v>21</v>
      </c>
      <c r="G15" s="3" t="s">
        <v>12</v>
      </c>
      <c r="H15" s="3" t="s">
        <v>47</v>
      </c>
      <c r="I15" s="3">
        <f t="shared" si="0"/>
        <v>0</v>
      </c>
      <c r="J15" s="3">
        <f t="shared" si="1"/>
        <v>0.60000000000000009</v>
      </c>
    </row>
    <row r="16" spans="1:10" ht="30" x14ac:dyDescent="0.25">
      <c r="A16" s="2" t="s">
        <v>53</v>
      </c>
      <c r="B16" s="3" t="s">
        <v>25</v>
      </c>
      <c r="C16" s="2" t="s">
        <v>11</v>
      </c>
      <c r="D16" s="3" t="s">
        <v>54</v>
      </c>
      <c r="E16" s="3" t="s">
        <v>55</v>
      </c>
      <c r="F16" s="3" t="s">
        <v>56</v>
      </c>
      <c r="G16" s="3" t="s">
        <v>35</v>
      </c>
      <c r="H16" s="3" t="s">
        <v>57</v>
      </c>
      <c r="I16" s="3">
        <f t="shared" si="0"/>
        <v>0.78</v>
      </c>
      <c r="J16" s="3">
        <f t="shared" si="1"/>
        <v>158.6</v>
      </c>
    </row>
    <row r="17" spans="1:10" ht="30" x14ac:dyDescent="0.25">
      <c r="A17" s="2" t="s">
        <v>58</v>
      </c>
      <c r="B17" s="3" t="s">
        <v>31</v>
      </c>
      <c r="C17" s="2" t="s">
        <v>11</v>
      </c>
      <c r="D17" s="3" t="s">
        <v>54</v>
      </c>
      <c r="E17" s="3" t="s">
        <v>55</v>
      </c>
      <c r="F17" s="3" t="s">
        <v>56</v>
      </c>
      <c r="G17" s="3" t="s">
        <v>35</v>
      </c>
      <c r="H17" s="3" t="s">
        <v>57</v>
      </c>
      <c r="I17" s="3">
        <f t="shared" si="0"/>
        <v>0.18</v>
      </c>
      <c r="J17" s="3">
        <f t="shared" si="1"/>
        <v>36.599999999999994</v>
      </c>
    </row>
    <row r="18" spans="1:10" ht="30" x14ac:dyDescent="0.25">
      <c r="A18" s="2" t="s">
        <v>59</v>
      </c>
      <c r="B18" s="3" t="s">
        <v>24</v>
      </c>
      <c r="C18" s="2" t="s">
        <v>11</v>
      </c>
      <c r="D18" s="3" t="s">
        <v>54</v>
      </c>
      <c r="E18" s="3" t="s">
        <v>55</v>
      </c>
      <c r="F18" s="3" t="s">
        <v>56</v>
      </c>
      <c r="G18" s="3" t="s">
        <v>35</v>
      </c>
      <c r="H18" s="3" t="s">
        <v>57</v>
      </c>
      <c r="I18" s="3">
        <f t="shared" si="0"/>
        <v>0.06</v>
      </c>
      <c r="J18" s="3">
        <f t="shared" si="1"/>
        <v>12.2</v>
      </c>
    </row>
    <row r="19" spans="1:10" ht="30" x14ac:dyDescent="0.25">
      <c r="A19" s="2" t="s">
        <v>60</v>
      </c>
      <c r="B19" s="3" t="s">
        <v>25</v>
      </c>
      <c r="C19" s="2" t="s">
        <v>11</v>
      </c>
      <c r="D19" s="3" t="s">
        <v>54</v>
      </c>
      <c r="E19" s="3" t="s">
        <v>55</v>
      </c>
      <c r="F19" s="3" t="s">
        <v>56</v>
      </c>
      <c r="G19" s="3" t="s">
        <v>35</v>
      </c>
      <c r="H19" s="3" t="s">
        <v>57</v>
      </c>
      <c r="I19" s="3">
        <f t="shared" si="0"/>
        <v>0.78</v>
      </c>
      <c r="J19" s="3">
        <f t="shared" si="1"/>
        <v>158.6</v>
      </c>
    </row>
    <row r="20" spans="1:10" ht="30" x14ac:dyDescent="0.25">
      <c r="A20" s="2" t="s">
        <v>61</v>
      </c>
      <c r="B20" s="3" t="s">
        <v>24</v>
      </c>
      <c r="C20" s="2" t="s">
        <v>11</v>
      </c>
      <c r="D20" s="3" t="s">
        <v>62</v>
      </c>
      <c r="E20" s="3" t="s">
        <v>28</v>
      </c>
      <c r="F20" s="3" t="s">
        <v>63</v>
      </c>
      <c r="G20" s="3" t="s">
        <v>64</v>
      </c>
      <c r="H20" s="3" t="s">
        <v>65</v>
      </c>
      <c r="I20" s="3">
        <f t="shared" si="0"/>
        <v>0.18</v>
      </c>
      <c r="J20" s="3">
        <f t="shared" si="1"/>
        <v>49</v>
      </c>
    </row>
    <row r="21" spans="1:10" ht="30" x14ac:dyDescent="0.25">
      <c r="A21" s="2" t="s">
        <v>66</v>
      </c>
      <c r="B21" s="3" t="s">
        <v>24</v>
      </c>
      <c r="C21" s="2" t="s">
        <v>11</v>
      </c>
      <c r="D21" s="3" t="s">
        <v>21</v>
      </c>
      <c r="E21" s="3" t="s">
        <v>22</v>
      </c>
      <c r="F21" s="3" t="s">
        <v>16</v>
      </c>
      <c r="G21" s="3" t="s">
        <v>12</v>
      </c>
      <c r="H21" s="3" t="s">
        <v>67</v>
      </c>
      <c r="I21" s="3">
        <f t="shared" si="0"/>
        <v>0</v>
      </c>
      <c r="J21" s="3">
        <f t="shared" si="1"/>
        <v>0.14000000000000001</v>
      </c>
    </row>
    <row r="22" spans="1:10" ht="30" x14ac:dyDescent="0.25">
      <c r="A22" s="2" t="s">
        <v>68</v>
      </c>
      <c r="B22" s="3" t="s">
        <v>24</v>
      </c>
      <c r="C22" s="2" t="s">
        <v>11</v>
      </c>
      <c r="D22" s="3" t="s">
        <v>69</v>
      </c>
      <c r="E22" s="3" t="s">
        <v>70</v>
      </c>
      <c r="F22" s="3" t="s">
        <v>71</v>
      </c>
      <c r="G22" s="3" t="s">
        <v>72</v>
      </c>
      <c r="H22" s="3" t="s">
        <v>40</v>
      </c>
      <c r="I22" s="3">
        <f t="shared" si="0"/>
        <v>0.02</v>
      </c>
      <c r="J22" s="3">
        <f t="shared" si="1"/>
        <v>2</v>
      </c>
    </row>
    <row r="23" spans="1:10" s="6" customFormat="1" ht="45" x14ac:dyDescent="0.25">
      <c r="A23" s="4" t="s">
        <v>74</v>
      </c>
      <c r="B23" s="5" t="s">
        <v>10</v>
      </c>
      <c r="C23" s="4" t="s">
        <v>11</v>
      </c>
      <c r="D23" s="5"/>
      <c r="E23" s="5"/>
      <c r="F23" s="5"/>
      <c r="G23" s="5"/>
      <c r="H23" s="5"/>
      <c r="I23" s="5"/>
      <c r="J23" s="5"/>
    </row>
    <row r="24" spans="1:10" x14ac:dyDescent="0.25">
      <c r="A24" s="7" t="s">
        <v>77</v>
      </c>
      <c r="B24" s="8" t="s">
        <v>10</v>
      </c>
      <c r="C24" s="7" t="s">
        <v>11</v>
      </c>
      <c r="D24" s="8" t="s">
        <v>78</v>
      </c>
      <c r="E24" s="8" t="s">
        <v>79</v>
      </c>
      <c r="F24" s="8" t="s">
        <v>78</v>
      </c>
      <c r="G24" s="8" t="s">
        <v>80</v>
      </c>
      <c r="H24" s="8" t="s">
        <v>52</v>
      </c>
      <c r="I24" s="8">
        <f t="shared" si="0"/>
        <v>0.51</v>
      </c>
      <c r="J24" s="8">
        <f t="shared" si="1"/>
        <v>120</v>
      </c>
    </row>
    <row r="25" spans="1:10" x14ac:dyDescent="0.25">
      <c r="A25" s="7" t="s">
        <v>81</v>
      </c>
      <c r="B25" s="8" t="s">
        <v>10</v>
      </c>
      <c r="C25" s="7" t="s">
        <v>11</v>
      </c>
      <c r="D25" s="8" t="s">
        <v>78</v>
      </c>
      <c r="E25" s="8" t="s">
        <v>70</v>
      </c>
      <c r="F25" s="8" t="s">
        <v>78</v>
      </c>
      <c r="G25" s="8" t="s">
        <v>82</v>
      </c>
      <c r="H25" s="8" t="s">
        <v>83</v>
      </c>
      <c r="I25" s="8">
        <f t="shared" si="0"/>
        <v>1.92</v>
      </c>
      <c r="J25" s="8">
        <f t="shared" si="1"/>
        <v>76.5</v>
      </c>
    </row>
    <row r="26" spans="1:10" x14ac:dyDescent="0.25">
      <c r="A26" s="7" t="s">
        <v>84</v>
      </c>
      <c r="B26" s="8" t="s">
        <v>10</v>
      </c>
      <c r="C26" s="7" t="s">
        <v>11</v>
      </c>
      <c r="D26" s="8" t="s">
        <v>85</v>
      </c>
      <c r="E26" s="8" t="s">
        <v>70</v>
      </c>
      <c r="F26" s="8" t="s">
        <v>86</v>
      </c>
      <c r="G26" s="8" t="s">
        <v>80</v>
      </c>
      <c r="H26" s="8" t="s">
        <v>87</v>
      </c>
      <c r="I26" s="8">
        <f t="shared" si="0"/>
        <v>0.51</v>
      </c>
      <c r="J26" s="8">
        <f t="shared" si="1"/>
        <v>48</v>
      </c>
    </row>
    <row r="27" spans="1:10" x14ac:dyDescent="0.25">
      <c r="A27" s="7" t="s">
        <v>88</v>
      </c>
      <c r="B27" s="8" t="s">
        <v>10</v>
      </c>
      <c r="C27" s="7" t="s">
        <v>11</v>
      </c>
      <c r="D27" s="8" t="s">
        <v>89</v>
      </c>
      <c r="E27" s="8" t="s">
        <v>75</v>
      </c>
      <c r="F27" s="8" t="s">
        <v>76</v>
      </c>
      <c r="G27" s="8" t="s">
        <v>90</v>
      </c>
      <c r="H27" s="8" t="s">
        <v>91</v>
      </c>
      <c r="I27" s="8">
        <f t="shared" si="0"/>
        <v>25.14</v>
      </c>
      <c r="J27" s="8">
        <f t="shared" si="1"/>
        <v>1593</v>
      </c>
    </row>
    <row r="28" spans="1:10" x14ac:dyDescent="0.25">
      <c r="A28" s="7" t="s">
        <v>92</v>
      </c>
      <c r="B28" s="8" t="s">
        <v>10</v>
      </c>
      <c r="C28" s="7" t="s">
        <v>11</v>
      </c>
      <c r="D28" s="8" t="s">
        <v>93</v>
      </c>
      <c r="E28" s="8" t="s">
        <v>94</v>
      </c>
      <c r="F28" s="8" t="s">
        <v>95</v>
      </c>
      <c r="G28" s="8" t="s">
        <v>96</v>
      </c>
      <c r="H28" s="8" t="s">
        <v>97</v>
      </c>
      <c r="I28" s="8">
        <f t="shared" si="0"/>
        <v>1.62</v>
      </c>
      <c r="J28" s="8">
        <f t="shared" si="1"/>
        <v>252</v>
      </c>
    </row>
    <row r="29" spans="1:10" x14ac:dyDescent="0.25">
      <c r="A29" s="7" t="s">
        <v>98</v>
      </c>
      <c r="B29" s="8" t="s">
        <v>31</v>
      </c>
      <c r="C29" s="7" t="s">
        <v>11</v>
      </c>
      <c r="D29" s="8" t="s">
        <v>99</v>
      </c>
      <c r="E29" s="8" t="s">
        <v>75</v>
      </c>
      <c r="F29" s="8" t="s">
        <v>76</v>
      </c>
      <c r="G29" s="8" t="s">
        <v>100</v>
      </c>
      <c r="H29" s="8" t="s">
        <v>101</v>
      </c>
      <c r="I29" s="8">
        <f t="shared" si="0"/>
        <v>34.980000000000004</v>
      </c>
      <c r="J29" s="8">
        <f t="shared" si="1"/>
        <v>753</v>
      </c>
    </row>
    <row r="30" spans="1:10" x14ac:dyDescent="0.25">
      <c r="A30" s="7" t="s">
        <v>102</v>
      </c>
      <c r="B30" s="8" t="s">
        <v>103</v>
      </c>
      <c r="C30" s="7" t="s">
        <v>11</v>
      </c>
      <c r="D30" s="8" t="s">
        <v>104</v>
      </c>
      <c r="E30" s="8" t="s">
        <v>105</v>
      </c>
      <c r="F30" s="8" t="s">
        <v>106</v>
      </c>
      <c r="G30" s="8" t="s">
        <v>107</v>
      </c>
      <c r="H30" s="8" t="s">
        <v>108</v>
      </c>
      <c r="I30" s="8">
        <f t="shared" si="0"/>
        <v>2.5200000000000005</v>
      </c>
      <c r="J30" s="8">
        <f t="shared" si="1"/>
        <v>281.7</v>
      </c>
    </row>
    <row r="31" spans="1:10" s="6" customFormat="1" ht="30" x14ac:dyDescent="0.25">
      <c r="A31" s="4" t="s">
        <v>109</v>
      </c>
      <c r="B31" s="5" t="s">
        <v>110</v>
      </c>
      <c r="C31" s="4" t="s">
        <v>11</v>
      </c>
      <c r="D31" s="5"/>
      <c r="E31" s="5"/>
      <c r="F31" s="5"/>
      <c r="G31" s="5"/>
      <c r="H31" s="5"/>
      <c r="I31" s="5"/>
      <c r="J31" s="5"/>
    </row>
    <row r="32" spans="1:10" x14ac:dyDescent="0.25">
      <c r="A32" s="7" t="s">
        <v>77</v>
      </c>
      <c r="B32" s="8" t="s">
        <v>110</v>
      </c>
      <c r="C32" s="7" t="s">
        <v>11</v>
      </c>
      <c r="D32" s="8" t="s">
        <v>78</v>
      </c>
      <c r="E32" s="8" t="s">
        <v>79</v>
      </c>
      <c r="F32" s="8" t="s">
        <v>78</v>
      </c>
      <c r="G32" s="8" t="s">
        <v>80</v>
      </c>
      <c r="H32" s="8" t="s">
        <v>52</v>
      </c>
      <c r="I32" s="8">
        <f t="shared" ref="I32:I62" si="2">B32*G32</f>
        <v>1.87</v>
      </c>
      <c r="J32" s="8">
        <f t="shared" ref="J32:J62" si="3">B32*H32</f>
        <v>440</v>
      </c>
    </row>
    <row r="33" spans="1:10" x14ac:dyDescent="0.25">
      <c r="A33" s="7" t="s">
        <v>81</v>
      </c>
      <c r="B33" s="8" t="s">
        <v>110</v>
      </c>
      <c r="C33" s="7" t="s">
        <v>11</v>
      </c>
      <c r="D33" s="8" t="s">
        <v>78</v>
      </c>
      <c r="E33" s="8" t="s">
        <v>70</v>
      </c>
      <c r="F33" s="8" t="s">
        <v>78</v>
      </c>
      <c r="G33" s="8" t="s">
        <v>82</v>
      </c>
      <c r="H33" s="8" t="s">
        <v>83</v>
      </c>
      <c r="I33" s="8">
        <f t="shared" si="2"/>
        <v>7.04</v>
      </c>
      <c r="J33" s="8">
        <f t="shared" si="3"/>
        <v>280.5</v>
      </c>
    </row>
    <row r="34" spans="1:10" x14ac:dyDescent="0.25">
      <c r="A34" s="7" t="s">
        <v>84</v>
      </c>
      <c r="B34" s="8" t="s">
        <v>110</v>
      </c>
      <c r="C34" s="7" t="s">
        <v>11</v>
      </c>
      <c r="D34" s="8" t="s">
        <v>85</v>
      </c>
      <c r="E34" s="8" t="s">
        <v>70</v>
      </c>
      <c r="F34" s="8" t="s">
        <v>86</v>
      </c>
      <c r="G34" s="8" t="s">
        <v>80</v>
      </c>
      <c r="H34" s="8" t="s">
        <v>87</v>
      </c>
      <c r="I34" s="8">
        <f t="shared" si="2"/>
        <v>1.87</v>
      </c>
      <c r="J34" s="8">
        <f t="shared" si="3"/>
        <v>176</v>
      </c>
    </row>
    <row r="35" spans="1:10" x14ac:dyDescent="0.25">
      <c r="A35" s="7" t="s">
        <v>88</v>
      </c>
      <c r="B35" s="8" t="s">
        <v>110</v>
      </c>
      <c r="C35" s="7" t="s">
        <v>11</v>
      </c>
      <c r="D35" s="8" t="s">
        <v>89</v>
      </c>
      <c r="E35" s="8" t="s">
        <v>75</v>
      </c>
      <c r="F35" s="8" t="s">
        <v>76</v>
      </c>
      <c r="G35" s="8" t="s">
        <v>90</v>
      </c>
      <c r="H35" s="8" t="s">
        <v>91</v>
      </c>
      <c r="I35" s="8">
        <f t="shared" si="2"/>
        <v>92.18</v>
      </c>
      <c r="J35" s="8">
        <f t="shared" si="3"/>
        <v>5841</v>
      </c>
    </row>
    <row r="36" spans="1:10" x14ac:dyDescent="0.25">
      <c r="A36" s="7" t="s">
        <v>92</v>
      </c>
      <c r="B36" s="8" t="s">
        <v>110</v>
      </c>
      <c r="C36" s="7" t="s">
        <v>11</v>
      </c>
      <c r="D36" s="8" t="s">
        <v>93</v>
      </c>
      <c r="E36" s="8" t="s">
        <v>94</v>
      </c>
      <c r="F36" s="8" t="s">
        <v>95</v>
      </c>
      <c r="G36" s="8" t="s">
        <v>96</v>
      </c>
      <c r="H36" s="8" t="s">
        <v>97</v>
      </c>
      <c r="I36" s="8">
        <f t="shared" si="2"/>
        <v>5.94</v>
      </c>
      <c r="J36" s="8">
        <f t="shared" si="3"/>
        <v>924</v>
      </c>
    </row>
    <row r="37" spans="1:10" x14ac:dyDescent="0.25">
      <c r="A37" s="7" t="s">
        <v>98</v>
      </c>
      <c r="B37" s="8" t="s">
        <v>111</v>
      </c>
      <c r="C37" s="7" t="s">
        <v>11</v>
      </c>
      <c r="D37" s="8" t="s">
        <v>99</v>
      </c>
      <c r="E37" s="8" t="s">
        <v>75</v>
      </c>
      <c r="F37" s="8" t="s">
        <v>76</v>
      </c>
      <c r="G37" s="8" t="s">
        <v>100</v>
      </c>
      <c r="H37" s="8" t="s">
        <v>101</v>
      </c>
      <c r="I37" s="8">
        <f t="shared" si="2"/>
        <v>128.26</v>
      </c>
      <c r="J37" s="8">
        <f t="shared" si="3"/>
        <v>2761</v>
      </c>
    </row>
    <row r="38" spans="1:10" x14ac:dyDescent="0.25">
      <c r="A38" s="7" t="s">
        <v>102</v>
      </c>
      <c r="B38" s="8" t="s">
        <v>27</v>
      </c>
      <c r="C38" s="7" t="s">
        <v>11</v>
      </c>
      <c r="D38" s="8" t="s">
        <v>104</v>
      </c>
      <c r="E38" s="8" t="s">
        <v>105</v>
      </c>
      <c r="F38" s="8" t="s">
        <v>106</v>
      </c>
      <c r="G38" s="8" t="s">
        <v>107</v>
      </c>
      <c r="H38" s="8" t="s">
        <v>108</v>
      </c>
      <c r="I38" s="8">
        <f t="shared" si="2"/>
        <v>9.24</v>
      </c>
      <c r="J38" s="8">
        <f t="shared" si="3"/>
        <v>1032.9000000000001</v>
      </c>
    </row>
    <row r="39" spans="1:10" s="6" customFormat="1" ht="30" x14ac:dyDescent="0.25">
      <c r="A39" s="4" t="s">
        <v>112</v>
      </c>
      <c r="B39" s="5" t="s">
        <v>24</v>
      </c>
      <c r="C39" s="4" t="s">
        <v>11</v>
      </c>
      <c r="D39" s="5"/>
      <c r="E39" s="5"/>
      <c r="F39" s="5"/>
      <c r="G39" s="5"/>
      <c r="H39" s="5"/>
      <c r="I39" s="5"/>
      <c r="J39" s="5"/>
    </row>
    <row r="40" spans="1:10" x14ac:dyDescent="0.25">
      <c r="A40" s="7" t="s">
        <v>120</v>
      </c>
      <c r="B40" s="8" t="s">
        <v>24</v>
      </c>
      <c r="C40" s="7" t="s">
        <v>11</v>
      </c>
      <c r="D40" s="8" t="s">
        <v>104</v>
      </c>
      <c r="E40" s="8" t="s">
        <v>105</v>
      </c>
      <c r="F40" s="8" t="s">
        <v>106</v>
      </c>
      <c r="G40" s="8" t="s">
        <v>107</v>
      </c>
      <c r="H40" s="8" t="s">
        <v>108</v>
      </c>
      <c r="I40" s="8">
        <f t="shared" si="2"/>
        <v>0.56000000000000005</v>
      </c>
      <c r="J40" s="8">
        <f t="shared" si="3"/>
        <v>62.6</v>
      </c>
    </row>
    <row r="41" spans="1:10" x14ac:dyDescent="0.25">
      <c r="A41" s="7" t="s">
        <v>121</v>
      </c>
      <c r="B41" s="8" t="s">
        <v>24</v>
      </c>
      <c r="C41" s="7" t="s">
        <v>11</v>
      </c>
      <c r="D41" s="8" t="s">
        <v>78</v>
      </c>
      <c r="E41" s="8" t="s">
        <v>70</v>
      </c>
      <c r="F41" s="8" t="s">
        <v>78</v>
      </c>
      <c r="G41" s="8" t="s">
        <v>82</v>
      </c>
      <c r="H41" s="8" t="s">
        <v>83</v>
      </c>
      <c r="I41" s="8">
        <f t="shared" si="2"/>
        <v>1.28</v>
      </c>
      <c r="J41" s="8">
        <f t="shared" si="3"/>
        <v>51</v>
      </c>
    </row>
    <row r="42" spans="1:10" x14ac:dyDescent="0.25">
      <c r="A42" s="7" t="s">
        <v>124</v>
      </c>
      <c r="B42" s="8" t="s">
        <v>24</v>
      </c>
      <c r="C42" s="7" t="s">
        <v>11</v>
      </c>
      <c r="D42" s="8" t="s">
        <v>99</v>
      </c>
      <c r="E42" s="8" t="s">
        <v>75</v>
      </c>
      <c r="F42" s="8" t="s">
        <v>76</v>
      </c>
      <c r="G42" s="8" t="s">
        <v>100</v>
      </c>
      <c r="H42" s="8" t="s">
        <v>101</v>
      </c>
      <c r="I42" s="8">
        <f t="shared" si="2"/>
        <v>11.66</v>
      </c>
      <c r="J42" s="8">
        <f t="shared" si="3"/>
        <v>251</v>
      </c>
    </row>
    <row r="43" spans="1:10" x14ac:dyDescent="0.25">
      <c r="A43" s="7" t="s">
        <v>128</v>
      </c>
      <c r="B43" s="8" t="s">
        <v>24</v>
      </c>
      <c r="C43" s="7" t="s">
        <v>11</v>
      </c>
      <c r="D43" s="8" t="s">
        <v>115</v>
      </c>
      <c r="E43" s="8" t="s">
        <v>75</v>
      </c>
      <c r="F43" s="8" t="s">
        <v>75</v>
      </c>
      <c r="G43" s="8" t="s">
        <v>116</v>
      </c>
      <c r="H43" s="8" t="s">
        <v>117</v>
      </c>
      <c r="I43" s="8">
        <f t="shared" si="2"/>
        <v>6.92</v>
      </c>
      <c r="J43" s="8">
        <f t="shared" si="3"/>
        <v>423.8</v>
      </c>
    </row>
    <row r="44" spans="1:10" x14ac:dyDescent="0.25">
      <c r="A44" s="7" t="s">
        <v>131</v>
      </c>
      <c r="B44" s="8" t="s">
        <v>24</v>
      </c>
      <c r="C44" s="7" t="s">
        <v>11</v>
      </c>
      <c r="D44" s="8" t="s">
        <v>89</v>
      </c>
      <c r="E44" s="8" t="s">
        <v>75</v>
      </c>
      <c r="F44" s="8" t="s">
        <v>76</v>
      </c>
      <c r="G44" s="8" t="s">
        <v>90</v>
      </c>
      <c r="H44" s="8" t="s">
        <v>118</v>
      </c>
      <c r="I44" s="8">
        <f t="shared" si="2"/>
        <v>16.760000000000002</v>
      </c>
      <c r="J44" s="8">
        <f t="shared" si="3"/>
        <v>1048</v>
      </c>
    </row>
    <row r="45" spans="1:10" x14ac:dyDescent="0.25">
      <c r="A45" s="7" t="s">
        <v>135</v>
      </c>
      <c r="B45" s="8" t="s">
        <v>24</v>
      </c>
      <c r="C45" s="7" t="s">
        <v>11</v>
      </c>
      <c r="D45" s="8" t="s">
        <v>93</v>
      </c>
      <c r="E45" s="8" t="s">
        <v>94</v>
      </c>
      <c r="F45" s="8" t="s">
        <v>95</v>
      </c>
      <c r="G45" s="8" t="s">
        <v>96</v>
      </c>
      <c r="H45" s="8" t="s">
        <v>97</v>
      </c>
      <c r="I45" s="8">
        <f t="shared" si="2"/>
        <v>1.08</v>
      </c>
      <c r="J45" s="8">
        <f t="shared" si="3"/>
        <v>168</v>
      </c>
    </row>
    <row r="46" spans="1:10" s="6" customFormat="1" ht="30" x14ac:dyDescent="0.25">
      <c r="A46" s="4" t="s">
        <v>119</v>
      </c>
      <c r="B46" s="5" t="s">
        <v>40</v>
      </c>
      <c r="C46" s="4" t="s">
        <v>11</v>
      </c>
      <c r="D46" s="5"/>
      <c r="E46" s="5"/>
      <c r="F46" s="5"/>
      <c r="G46" s="5"/>
      <c r="H46" s="5"/>
      <c r="I46" s="5"/>
      <c r="J46" s="5"/>
    </row>
    <row r="47" spans="1:10" x14ac:dyDescent="0.25">
      <c r="A47" s="7" t="s">
        <v>81</v>
      </c>
      <c r="B47" s="8" t="s">
        <v>40</v>
      </c>
      <c r="C47" s="7" t="s">
        <v>11</v>
      </c>
      <c r="D47" s="8" t="s">
        <v>122</v>
      </c>
      <c r="E47" s="8" t="s">
        <v>70</v>
      </c>
      <c r="F47" s="8" t="s">
        <v>122</v>
      </c>
      <c r="G47" s="8" t="s">
        <v>123</v>
      </c>
      <c r="H47" s="8" t="s">
        <v>73</v>
      </c>
      <c r="I47" s="8">
        <f t="shared" si="2"/>
        <v>0.97</v>
      </c>
      <c r="J47" s="8">
        <f t="shared" si="3"/>
        <v>31</v>
      </c>
    </row>
    <row r="48" spans="1:10" x14ac:dyDescent="0.25">
      <c r="A48" s="7" t="s">
        <v>145</v>
      </c>
      <c r="B48" s="8" t="s">
        <v>40</v>
      </c>
      <c r="C48" s="7" t="s">
        <v>11</v>
      </c>
      <c r="D48" s="8" t="s">
        <v>89</v>
      </c>
      <c r="E48" s="8" t="s">
        <v>113</v>
      </c>
      <c r="F48" s="8" t="s">
        <v>125</v>
      </c>
      <c r="G48" s="8" t="s">
        <v>126</v>
      </c>
      <c r="H48" s="8" t="s">
        <v>127</v>
      </c>
      <c r="I48" s="8">
        <f t="shared" si="2"/>
        <v>12.06</v>
      </c>
      <c r="J48" s="8">
        <f t="shared" si="3"/>
        <v>222.5</v>
      </c>
    </row>
    <row r="49" spans="1:10" x14ac:dyDescent="0.25">
      <c r="A49" s="7" t="s">
        <v>114</v>
      </c>
      <c r="B49" s="8" t="s">
        <v>40</v>
      </c>
      <c r="C49" s="7" t="s">
        <v>11</v>
      </c>
      <c r="D49" s="8" t="s">
        <v>115</v>
      </c>
      <c r="E49" s="8" t="s">
        <v>113</v>
      </c>
      <c r="F49" s="8" t="s">
        <v>113</v>
      </c>
      <c r="G49" s="8" t="s">
        <v>129</v>
      </c>
      <c r="H49" s="8" t="s">
        <v>130</v>
      </c>
      <c r="I49" s="8">
        <f t="shared" si="2"/>
        <v>4.9400000000000004</v>
      </c>
      <c r="J49" s="8">
        <f t="shared" si="3"/>
        <v>286.3</v>
      </c>
    </row>
    <row r="50" spans="1:10" x14ac:dyDescent="0.25">
      <c r="A50" s="7" t="s">
        <v>88</v>
      </c>
      <c r="B50" s="8" t="s">
        <v>40</v>
      </c>
      <c r="C50" s="7" t="s">
        <v>11</v>
      </c>
      <c r="D50" s="8" t="s">
        <v>132</v>
      </c>
      <c r="E50" s="8" t="s">
        <v>113</v>
      </c>
      <c r="F50" s="8" t="s">
        <v>125</v>
      </c>
      <c r="G50" s="8" t="s">
        <v>133</v>
      </c>
      <c r="H50" s="8" t="s">
        <v>134</v>
      </c>
      <c r="I50" s="8">
        <f t="shared" si="2"/>
        <v>15.73</v>
      </c>
      <c r="J50" s="8">
        <f t="shared" si="3"/>
        <v>1154</v>
      </c>
    </row>
    <row r="51" spans="1:10" x14ac:dyDescent="0.25">
      <c r="A51" s="7" t="s">
        <v>92</v>
      </c>
      <c r="B51" s="8" t="s">
        <v>40</v>
      </c>
      <c r="C51" s="7" t="s">
        <v>11</v>
      </c>
      <c r="D51" s="8" t="s">
        <v>136</v>
      </c>
      <c r="E51" s="8" t="s">
        <v>94</v>
      </c>
      <c r="F51" s="8" t="s">
        <v>137</v>
      </c>
      <c r="G51" s="8" t="s">
        <v>138</v>
      </c>
      <c r="H51" s="8" t="s">
        <v>139</v>
      </c>
      <c r="I51" s="8">
        <f t="shared" si="2"/>
        <v>0.87</v>
      </c>
      <c r="J51" s="8">
        <f t="shared" si="3"/>
        <v>130</v>
      </c>
    </row>
    <row r="52" spans="1:10" s="6" customFormat="1" ht="30" x14ac:dyDescent="0.25">
      <c r="A52" s="4" t="s">
        <v>140</v>
      </c>
      <c r="B52" s="5" t="s">
        <v>31</v>
      </c>
      <c r="C52" s="4" t="s">
        <v>11</v>
      </c>
      <c r="D52" s="5"/>
      <c r="E52" s="5"/>
      <c r="F52" s="5"/>
      <c r="G52" s="5"/>
      <c r="H52" s="5"/>
      <c r="I52" s="5"/>
      <c r="J52" s="5"/>
    </row>
    <row r="53" spans="1:10" x14ac:dyDescent="0.25">
      <c r="A53" s="7" t="s">
        <v>81</v>
      </c>
      <c r="B53" s="8" t="s">
        <v>31</v>
      </c>
      <c r="C53" s="7" t="s">
        <v>11</v>
      </c>
      <c r="D53" s="8" t="s">
        <v>78</v>
      </c>
      <c r="E53" s="8" t="s">
        <v>70</v>
      </c>
      <c r="F53" s="8" t="s">
        <v>78</v>
      </c>
      <c r="G53" s="8" t="s">
        <v>82</v>
      </c>
      <c r="H53" s="8" t="s">
        <v>83</v>
      </c>
      <c r="I53" s="8">
        <f t="shared" si="2"/>
        <v>3.84</v>
      </c>
      <c r="J53" s="8">
        <f t="shared" si="3"/>
        <v>153</v>
      </c>
    </row>
    <row r="54" spans="1:10" x14ac:dyDescent="0.25">
      <c r="A54" s="7" t="s">
        <v>141</v>
      </c>
      <c r="B54" s="8" t="s">
        <v>31</v>
      </c>
      <c r="C54" s="7" t="s">
        <v>11</v>
      </c>
      <c r="D54" s="8" t="s">
        <v>115</v>
      </c>
      <c r="E54" s="8" t="s">
        <v>75</v>
      </c>
      <c r="F54" s="8" t="s">
        <v>76</v>
      </c>
      <c r="G54" s="8" t="s">
        <v>142</v>
      </c>
      <c r="H54" s="8" t="s">
        <v>143</v>
      </c>
      <c r="I54" s="8">
        <f t="shared" si="2"/>
        <v>19.68</v>
      </c>
      <c r="J54" s="8">
        <f t="shared" si="3"/>
        <v>543</v>
      </c>
    </row>
    <row r="55" spans="1:10" x14ac:dyDescent="0.25">
      <c r="A55" s="7" t="s">
        <v>114</v>
      </c>
      <c r="B55" s="8" t="s">
        <v>31</v>
      </c>
      <c r="C55" s="7" t="s">
        <v>11</v>
      </c>
      <c r="D55" s="8" t="s">
        <v>115</v>
      </c>
      <c r="E55" s="8" t="s">
        <v>75</v>
      </c>
      <c r="F55" s="8" t="s">
        <v>75</v>
      </c>
      <c r="G55" s="8" t="s">
        <v>116</v>
      </c>
      <c r="H55" s="8" t="s">
        <v>117</v>
      </c>
      <c r="I55" s="8">
        <f t="shared" si="2"/>
        <v>20.759999999999998</v>
      </c>
      <c r="J55" s="8">
        <f t="shared" si="3"/>
        <v>1271.4000000000001</v>
      </c>
    </row>
    <row r="56" spans="1:10" x14ac:dyDescent="0.25">
      <c r="A56" s="7" t="s">
        <v>88</v>
      </c>
      <c r="B56" s="8" t="s">
        <v>31</v>
      </c>
      <c r="C56" s="7" t="s">
        <v>11</v>
      </c>
      <c r="D56" s="8" t="s">
        <v>89</v>
      </c>
      <c r="E56" s="8" t="s">
        <v>75</v>
      </c>
      <c r="F56" s="8" t="s">
        <v>76</v>
      </c>
      <c r="G56" s="8" t="s">
        <v>90</v>
      </c>
      <c r="H56" s="8" t="s">
        <v>118</v>
      </c>
      <c r="I56" s="8">
        <f t="shared" si="2"/>
        <v>50.28</v>
      </c>
      <c r="J56" s="8">
        <f t="shared" si="3"/>
        <v>3144</v>
      </c>
    </row>
    <row r="57" spans="1:10" x14ac:dyDescent="0.25">
      <c r="A57" s="7" t="s">
        <v>92</v>
      </c>
      <c r="B57" s="8" t="s">
        <v>31</v>
      </c>
      <c r="C57" s="7" t="s">
        <v>11</v>
      </c>
      <c r="D57" s="8" t="s">
        <v>93</v>
      </c>
      <c r="E57" s="8" t="s">
        <v>94</v>
      </c>
      <c r="F57" s="8" t="s">
        <v>95</v>
      </c>
      <c r="G57" s="8" t="s">
        <v>96</v>
      </c>
      <c r="H57" s="8" t="s">
        <v>97</v>
      </c>
      <c r="I57" s="8">
        <f t="shared" si="2"/>
        <v>3.24</v>
      </c>
      <c r="J57" s="8">
        <f t="shared" si="3"/>
        <v>504</v>
      </c>
    </row>
    <row r="58" spans="1:10" s="6" customFormat="1" ht="30" x14ac:dyDescent="0.25">
      <c r="A58" s="4" t="s">
        <v>144</v>
      </c>
      <c r="B58" s="5" t="s">
        <v>103</v>
      </c>
      <c r="C58" s="4" t="s">
        <v>11</v>
      </c>
      <c r="D58" s="5"/>
      <c r="E58" s="5"/>
      <c r="F58" s="5"/>
      <c r="G58" s="5"/>
      <c r="H58" s="5"/>
      <c r="I58" s="5"/>
      <c r="J58" s="5"/>
    </row>
    <row r="59" spans="1:10" x14ac:dyDescent="0.25">
      <c r="A59" s="7" t="s">
        <v>81</v>
      </c>
      <c r="B59" s="8" t="s">
        <v>103</v>
      </c>
      <c r="C59" s="7" t="s">
        <v>11</v>
      </c>
      <c r="D59" s="8" t="s">
        <v>78</v>
      </c>
      <c r="E59" s="8" t="s">
        <v>70</v>
      </c>
      <c r="F59" s="8" t="s">
        <v>78</v>
      </c>
      <c r="G59" s="8" t="s">
        <v>82</v>
      </c>
      <c r="H59" s="8" t="s">
        <v>83</v>
      </c>
      <c r="I59" s="8">
        <f t="shared" si="2"/>
        <v>5.76</v>
      </c>
      <c r="J59" s="8">
        <f t="shared" si="3"/>
        <v>229.5</v>
      </c>
    </row>
    <row r="60" spans="1:10" x14ac:dyDescent="0.25">
      <c r="A60" s="7" t="s">
        <v>141</v>
      </c>
      <c r="B60" s="8" t="s">
        <v>103</v>
      </c>
      <c r="C60" s="7" t="s">
        <v>11</v>
      </c>
      <c r="D60" s="8" t="s">
        <v>115</v>
      </c>
      <c r="E60" s="8" t="s">
        <v>75</v>
      </c>
      <c r="F60" s="8" t="s">
        <v>76</v>
      </c>
      <c r="G60" s="8" t="s">
        <v>142</v>
      </c>
      <c r="H60" s="8" t="s">
        <v>143</v>
      </c>
      <c r="I60" s="8">
        <f t="shared" si="2"/>
        <v>29.52</v>
      </c>
      <c r="J60" s="8">
        <f t="shared" si="3"/>
        <v>814.5</v>
      </c>
    </row>
    <row r="61" spans="1:10" x14ac:dyDescent="0.25">
      <c r="A61" s="7" t="s">
        <v>114</v>
      </c>
      <c r="B61" s="8" t="s">
        <v>103</v>
      </c>
      <c r="C61" s="7" t="s">
        <v>11</v>
      </c>
      <c r="D61" s="8" t="s">
        <v>115</v>
      </c>
      <c r="E61" s="8" t="s">
        <v>75</v>
      </c>
      <c r="F61" s="8" t="s">
        <v>75</v>
      </c>
      <c r="G61" s="8" t="s">
        <v>116</v>
      </c>
      <c r="H61" s="8" t="s">
        <v>117</v>
      </c>
      <c r="I61" s="8">
        <f t="shared" si="2"/>
        <v>31.14</v>
      </c>
      <c r="J61" s="8">
        <f t="shared" si="3"/>
        <v>1907.1000000000001</v>
      </c>
    </row>
    <row r="62" spans="1:10" x14ac:dyDescent="0.25">
      <c r="A62" s="7" t="s">
        <v>88</v>
      </c>
      <c r="B62" s="8" t="s">
        <v>103</v>
      </c>
      <c r="C62" s="7" t="s">
        <v>11</v>
      </c>
      <c r="D62" s="8" t="s">
        <v>89</v>
      </c>
      <c r="E62" s="8" t="s">
        <v>75</v>
      </c>
      <c r="F62" s="8" t="s">
        <v>76</v>
      </c>
      <c r="G62" s="8" t="s">
        <v>90</v>
      </c>
      <c r="H62" s="8" t="s">
        <v>118</v>
      </c>
      <c r="I62" s="8">
        <f t="shared" si="2"/>
        <v>75.42</v>
      </c>
      <c r="J62" s="8">
        <f t="shared" si="3"/>
        <v>4716</v>
      </c>
    </row>
    <row r="63" spans="1:10" x14ac:dyDescent="0.25">
      <c r="A63" s="7" t="s">
        <v>92</v>
      </c>
      <c r="B63" s="8" t="s">
        <v>103</v>
      </c>
      <c r="C63" s="7" t="s">
        <v>11</v>
      </c>
      <c r="D63" s="8" t="s">
        <v>93</v>
      </c>
      <c r="E63" s="8" t="s">
        <v>94</v>
      </c>
      <c r="F63" s="8" t="s">
        <v>95</v>
      </c>
      <c r="G63" s="8" t="s">
        <v>96</v>
      </c>
      <c r="H63" s="8" t="s">
        <v>97</v>
      </c>
      <c r="I63" s="8">
        <f t="shared" ref="I63:I70" si="4">B63*G63</f>
        <v>4.8600000000000003</v>
      </c>
      <c r="J63" s="8">
        <f t="shared" ref="J63:J70" si="5">B63*H63</f>
        <v>756</v>
      </c>
    </row>
    <row r="64" spans="1:10" s="6" customFormat="1" ht="30" x14ac:dyDescent="0.25">
      <c r="A64" s="4" t="s">
        <v>119</v>
      </c>
      <c r="B64" s="5" t="s">
        <v>31</v>
      </c>
      <c r="C64" s="4" t="s">
        <v>11</v>
      </c>
      <c r="D64" s="5"/>
      <c r="E64" s="5"/>
      <c r="F64" s="5"/>
      <c r="G64" s="5"/>
      <c r="H64" s="5"/>
      <c r="I64" s="5"/>
      <c r="J64" s="5"/>
    </row>
    <row r="65" spans="1:10" x14ac:dyDescent="0.25">
      <c r="A65" s="7" t="s">
        <v>102</v>
      </c>
      <c r="B65" s="8" t="s">
        <v>31</v>
      </c>
      <c r="C65" s="7" t="s">
        <v>11</v>
      </c>
      <c r="D65" s="8" t="s">
        <v>104</v>
      </c>
      <c r="E65" s="8" t="s">
        <v>105</v>
      </c>
      <c r="F65" s="8" t="s">
        <v>106</v>
      </c>
      <c r="G65" s="8" t="s">
        <v>107</v>
      </c>
      <c r="H65" s="8" t="s">
        <v>108</v>
      </c>
      <c r="I65" s="8">
        <f t="shared" si="4"/>
        <v>1.6800000000000002</v>
      </c>
      <c r="J65" s="8">
        <f t="shared" si="5"/>
        <v>187.8</v>
      </c>
    </row>
    <row r="66" spans="1:10" x14ac:dyDescent="0.25">
      <c r="A66" s="7" t="s">
        <v>81</v>
      </c>
      <c r="B66" s="8" t="s">
        <v>31</v>
      </c>
      <c r="C66" s="7" t="s">
        <v>11</v>
      </c>
      <c r="D66" s="8" t="s">
        <v>78</v>
      </c>
      <c r="E66" s="8" t="s">
        <v>70</v>
      </c>
      <c r="F66" s="8" t="s">
        <v>78</v>
      </c>
      <c r="G66" s="8" t="s">
        <v>82</v>
      </c>
      <c r="H66" s="8" t="s">
        <v>83</v>
      </c>
      <c r="I66" s="8">
        <f t="shared" si="4"/>
        <v>3.84</v>
      </c>
      <c r="J66" s="8">
        <f t="shared" si="5"/>
        <v>153</v>
      </c>
    </row>
    <row r="67" spans="1:10" x14ac:dyDescent="0.25">
      <c r="A67" s="7" t="s">
        <v>98</v>
      </c>
      <c r="B67" s="8" t="s">
        <v>31</v>
      </c>
      <c r="C67" s="7" t="s">
        <v>11</v>
      </c>
      <c r="D67" s="8" t="s">
        <v>99</v>
      </c>
      <c r="E67" s="8" t="s">
        <v>75</v>
      </c>
      <c r="F67" s="8" t="s">
        <v>76</v>
      </c>
      <c r="G67" s="8" t="s">
        <v>100</v>
      </c>
      <c r="H67" s="8" t="s">
        <v>101</v>
      </c>
      <c r="I67" s="8">
        <f t="shared" si="4"/>
        <v>34.980000000000004</v>
      </c>
      <c r="J67" s="8">
        <f t="shared" si="5"/>
        <v>753</v>
      </c>
    </row>
    <row r="68" spans="1:10" x14ac:dyDescent="0.25">
      <c r="A68" s="7" t="s">
        <v>114</v>
      </c>
      <c r="B68" s="8" t="s">
        <v>31</v>
      </c>
      <c r="C68" s="7" t="s">
        <v>11</v>
      </c>
      <c r="D68" s="8" t="s">
        <v>115</v>
      </c>
      <c r="E68" s="8" t="s">
        <v>75</v>
      </c>
      <c r="F68" s="8" t="s">
        <v>75</v>
      </c>
      <c r="G68" s="8" t="s">
        <v>116</v>
      </c>
      <c r="H68" s="8" t="s">
        <v>117</v>
      </c>
      <c r="I68" s="8">
        <f t="shared" si="4"/>
        <v>20.759999999999998</v>
      </c>
      <c r="J68" s="8">
        <f t="shared" si="5"/>
        <v>1271.4000000000001</v>
      </c>
    </row>
    <row r="69" spans="1:10" x14ac:dyDescent="0.25">
      <c r="A69" s="7" t="s">
        <v>88</v>
      </c>
      <c r="B69" s="8" t="s">
        <v>31</v>
      </c>
      <c r="C69" s="7" t="s">
        <v>11</v>
      </c>
      <c r="D69" s="8" t="s">
        <v>89</v>
      </c>
      <c r="E69" s="8" t="s">
        <v>75</v>
      </c>
      <c r="F69" s="8" t="s">
        <v>76</v>
      </c>
      <c r="G69" s="8" t="s">
        <v>90</v>
      </c>
      <c r="H69" s="8" t="s">
        <v>118</v>
      </c>
      <c r="I69" s="8">
        <f t="shared" si="4"/>
        <v>50.28</v>
      </c>
      <c r="J69" s="8">
        <f t="shared" si="5"/>
        <v>3144</v>
      </c>
    </row>
    <row r="70" spans="1:10" x14ac:dyDescent="0.25">
      <c r="A70" s="7" t="s">
        <v>92</v>
      </c>
      <c r="B70" s="8" t="s">
        <v>31</v>
      </c>
      <c r="C70" s="7" t="s">
        <v>11</v>
      </c>
      <c r="D70" s="8" t="s">
        <v>93</v>
      </c>
      <c r="E70" s="8" t="s">
        <v>94</v>
      </c>
      <c r="F70" s="8" t="s">
        <v>95</v>
      </c>
      <c r="G70" s="8" t="s">
        <v>96</v>
      </c>
      <c r="H70" s="8" t="s">
        <v>97</v>
      </c>
      <c r="I70" s="8">
        <f t="shared" si="4"/>
        <v>3.24</v>
      </c>
      <c r="J70" s="8">
        <f t="shared" si="5"/>
        <v>504</v>
      </c>
    </row>
    <row r="71" spans="1:10" ht="15.75" thickBot="1" x14ac:dyDescent="0.3">
      <c r="A71" s="9"/>
      <c r="B71" s="10"/>
      <c r="C71" s="10"/>
      <c r="D71" s="10"/>
      <c r="E71" s="10"/>
      <c r="F71" s="10"/>
      <c r="G71" s="10"/>
      <c r="H71" s="10"/>
      <c r="I71" s="10">
        <f>SUBTOTAL(109,I7:I70)</f>
        <v>748.45999999999992</v>
      </c>
      <c r="J71" s="10">
        <f>SUBTOTAL(109,J7:J70)</f>
        <v>39188.32</v>
      </c>
    </row>
    <row r="73" spans="1:10" x14ac:dyDescent="0.25">
      <c r="A73" s="11"/>
    </row>
  </sheetData>
  <mergeCells count="3">
    <mergeCell ref="F1:J1"/>
    <mergeCell ref="F2:J2"/>
    <mergeCell ref="A4:J4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Company>KORF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Головина Мария</dc:creator>
  <cp:lastModifiedBy>Миленин Дмитрий Алексеевич</cp:lastModifiedBy>
  <cp:lastPrinted>2015-01-16T14:59:32Z</cp:lastPrinted>
  <dcterms:created xsi:type="dcterms:W3CDTF">2015-01-12T11:04:38Z</dcterms:created>
  <dcterms:modified xsi:type="dcterms:W3CDTF">2015-01-16T15:07:46Z</dcterms:modified>
</cp:coreProperties>
</file>